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ΔΙΕΥΘΥΝΣΗ Π.Ε. ΚΙΛΚΙΣ_Μοριοδότη" sheetId="1" r:id="rId1"/>
  </sheets>
  <calcPr calcId="125725"/>
</workbook>
</file>

<file path=xl/calcChain.xml><?xml version="1.0" encoding="utf-8"?>
<calcChain xmlns="http://schemas.openxmlformats.org/spreadsheetml/2006/main">
  <c r="BF45" i="1"/>
  <c r="BB45"/>
  <c r="BA45" s="1"/>
  <c r="AZ45" s="1"/>
  <c r="AV45"/>
  <c r="AK45"/>
  <c r="AJ45" s="1"/>
  <c r="AC45"/>
  <c r="T45"/>
  <c r="J45"/>
  <c r="BF44"/>
  <c r="BB44"/>
  <c r="BA44" s="1"/>
  <c r="AZ44" s="1"/>
  <c r="AV44"/>
  <c r="AK44"/>
  <c r="AC44"/>
  <c r="T44"/>
  <c r="J44"/>
  <c r="BF43"/>
  <c r="BB43"/>
  <c r="AV43"/>
  <c r="AK43"/>
  <c r="AJ43" s="1"/>
  <c r="AC43"/>
  <c r="T43"/>
  <c r="J43"/>
  <c r="BF42"/>
  <c r="BB42"/>
  <c r="AV42"/>
  <c r="AK42"/>
  <c r="AC42"/>
  <c r="T42"/>
  <c r="J42"/>
  <c r="BF41"/>
  <c r="BB41"/>
  <c r="BA41" s="1"/>
  <c r="AZ41"/>
  <c r="AV41"/>
  <c r="AK41"/>
  <c r="AC41"/>
  <c r="T41"/>
  <c r="J41"/>
  <c r="BF40"/>
  <c r="BB40"/>
  <c r="BA40" s="1"/>
  <c r="AZ40" s="1"/>
  <c r="AV40"/>
  <c r="AK40"/>
  <c r="AJ40" s="1"/>
  <c r="AC40"/>
  <c r="T40"/>
  <c r="J40"/>
  <c r="BF39"/>
  <c r="BB39"/>
  <c r="AV39"/>
  <c r="AK39"/>
  <c r="AJ39" s="1"/>
  <c r="AC39"/>
  <c r="T39"/>
  <c r="J39"/>
  <c r="BF38"/>
  <c r="BB38"/>
  <c r="AV38"/>
  <c r="AK38"/>
  <c r="AC38"/>
  <c r="T38"/>
  <c r="J38"/>
  <c r="BF37"/>
  <c r="BB37"/>
  <c r="BA37" s="1"/>
  <c r="AZ37"/>
  <c r="AV37"/>
  <c r="AK37"/>
  <c r="AC37"/>
  <c r="T37"/>
  <c r="J37"/>
  <c r="BF36"/>
  <c r="BB36"/>
  <c r="BA36" s="1"/>
  <c r="AZ36" s="1"/>
  <c r="AV36"/>
  <c r="AK36"/>
  <c r="AJ36" s="1"/>
  <c r="AC36"/>
  <c r="T36"/>
  <c r="J36"/>
  <c r="BF35"/>
  <c r="BB35"/>
  <c r="AV35"/>
  <c r="AK35"/>
  <c r="AJ35" s="1"/>
  <c r="AC35"/>
  <c r="T35"/>
  <c r="J35"/>
  <c r="BF34"/>
  <c r="BB34"/>
  <c r="AV34"/>
  <c r="AK34"/>
  <c r="AC34"/>
  <c r="T34"/>
  <c r="J34"/>
  <c r="BF33"/>
  <c r="BB33"/>
  <c r="BA33" s="1"/>
  <c r="AZ33"/>
  <c r="AV33"/>
  <c r="AK33"/>
  <c r="AC33"/>
  <c r="T33"/>
  <c r="J33"/>
  <c r="BF32"/>
  <c r="BB32"/>
  <c r="BA32" s="1"/>
  <c r="AZ32" s="1"/>
  <c r="AV32"/>
  <c r="AK32"/>
  <c r="AJ32" s="1"/>
  <c r="AC32"/>
  <c r="T32"/>
  <c r="J32"/>
  <c r="BF31"/>
  <c r="BB31"/>
  <c r="AV31"/>
  <c r="AK31"/>
  <c r="AJ31" s="1"/>
  <c r="AC31"/>
  <c r="T31"/>
  <c r="J31"/>
  <c r="BF30"/>
  <c r="BB30"/>
  <c r="AV30"/>
  <c r="AK30"/>
  <c r="AC30"/>
  <c r="T30"/>
  <c r="J30"/>
  <c r="BF29"/>
  <c r="BB29"/>
  <c r="BA29" s="1"/>
  <c r="AZ29"/>
  <c r="AV29"/>
  <c r="AK29"/>
  <c r="AC29"/>
  <c r="T29"/>
  <c r="J29"/>
  <c r="BF28"/>
  <c r="BB28"/>
  <c r="BA28" s="1"/>
  <c r="AZ28" s="1"/>
  <c r="AV28"/>
  <c r="AK28"/>
  <c r="AJ28" s="1"/>
  <c r="AC28"/>
  <c r="T28"/>
  <c r="J28"/>
  <c r="BF27"/>
  <c r="BB27"/>
  <c r="AV27"/>
  <c r="AK27"/>
  <c r="AJ27" s="1"/>
  <c r="AC27"/>
  <c r="T27"/>
  <c r="J27"/>
  <c r="BF26"/>
  <c r="BB26"/>
  <c r="AV26"/>
  <c r="AK26"/>
  <c r="AC26"/>
  <c r="T26"/>
  <c r="J26"/>
  <c r="BF25"/>
  <c r="BB25"/>
  <c r="BA25" s="1"/>
  <c r="AZ25"/>
  <c r="AV25"/>
  <c r="AK25"/>
  <c r="AC25"/>
  <c r="T25"/>
  <c r="J25"/>
  <c r="BF24"/>
  <c r="BB24"/>
  <c r="BA24" s="1"/>
  <c r="AZ24" s="1"/>
  <c r="AV24"/>
  <c r="AK24"/>
  <c r="AJ24" s="1"/>
  <c r="AC24"/>
  <c r="T24"/>
  <c r="J24"/>
  <c r="BF23"/>
  <c r="BB23"/>
  <c r="AV23"/>
  <c r="AK23"/>
  <c r="AJ23" s="1"/>
  <c r="AC23"/>
  <c r="T23"/>
  <c r="J23"/>
  <c r="BF22"/>
  <c r="BB22"/>
  <c r="AV22"/>
  <c r="AK22"/>
  <c r="AC22"/>
  <c r="T22"/>
  <c r="J22"/>
  <c r="BF21"/>
  <c r="BB21"/>
  <c r="BA21" s="1"/>
  <c r="AZ21"/>
  <c r="AV21"/>
  <c r="AK21"/>
  <c r="AC21"/>
  <c r="T21"/>
  <c r="J21"/>
  <c r="BF20"/>
  <c r="BB20"/>
  <c r="BA20" s="1"/>
  <c r="AZ20" s="1"/>
  <c r="AV20"/>
  <c r="AK20"/>
  <c r="AJ20" s="1"/>
  <c r="AC20"/>
  <c r="T20"/>
  <c r="J20"/>
  <c r="BF19"/>
  <c r="BB19"/>
  <c r="AV19"/>
  <c r="AK19"/>
  <c r="AJ19" s="1"/>
  <c r="AC19"/>
  <c r="T19"/>
  <c r="J19"/>
  <c r="BF18"/>
  <c r="BB18"/>
  <c r="BA18" s="1"/>
  <c r="AZ18"/>
  <c r="AV18"/>
  <c r="AK18"/>
  <c r="AC18"/>
  <c r="T18"/>
  <c r="J18"/>
  <c r="BF17"/>
  <c r="BB17"/>
  <c r="BA17" s="1"/>
  <c r="AZ17"/>
  <c r="AV17"/>
  <c r="AK17"/>
  <c r="AJ17"/>
  <c r="AC17"/>
  <c r="I17" s="1"/>
  <c r="H17" s="1"/>
  <c r="T17"/>
  <c r="J17"/>
  <c r="BF16"/>
  <c r="BB16"/>
  <c r="BA16"/>
  <c r="AZ16"/>
  <c r="AV16"/>
  <c r="AK16"/>
  <c r="AJ16"/>
  <c r="AC16"/>
  <c r="I16" s="1"/>
  <c r="H16" s="1"/>
  <c r="T16"/>
  <c r="J16"/>
  <c r="BF15"/>
  <c r="BB15"/>
  <c r="BA15"/>
  <c r="AZ15"/>
  <c r="AV15"/>
  <c r="AK15"/>
  <c r="AJ15"/>
  <c r="AC15"/>
  <c r="I15" s="1"/>
  <c r="H15" s="1"/>
  <c r="T15"/>
  <c r="J15"/>
  <c r="BF14"/>
  <c r="BB14"/>
  <c r="BA14"/>
  <c r="AZ14"/>
  <c r="AV14"/>
  <c r="AK14"/>
  <c r="AJ14"/>
  <c r="AC14"/>
  <c r="I14" s="1"/>
  <c r="H14" s="1"/>
  <c r="T14"/>
  <c r="J14"/>
  <c r="BF13"/>
  <c r="BB13"/>
  <c r="BA13"/>
  <c r="AZ13"/>
  <c r="AV13"/>
  <c r="AK13"/>
  <c r="AJ13"/>
  <c r="AC13"/>
  <c r="I13" s="1"/>
  <c r="H13" s="1"/>
  <c r="T13"/>
  <c r="J13"/>
  <c r="BF12"/>
  <c r="BB12"/>
  <c r="BA12"/>
  <c r="AZ12"/>
  <c r="AV12"/>
  <c r="AK12"/>
  <c r="AJ12"/>
  <c r="AC12"/>
  <c r="I12" s="1"/>
  <c r="H12" s="1"/>
  <c r="T12"/>
  <c r="J12"/>
  <c r="BF11"/>
  <c r="BB11"/>
  <c r="BA11"/>
  <c r="AZ11"/>
  <c r="AV11"/>
  <c r="AK11"/>
  <c r="AJ11"/>
  <c r="AC11"/>
  <c r="I11" s="1"/>
  <c r="H11" s="1"/>
  <c r="T11"/>
  <c r="J11"/>
  <c r="BF10"/>
  <c r="BB10"/>
  <c r="BA10"/>
  <c r="AZ10"/>
  <c r="AV10"/>
  <c r="AK10"/>
  <c r="AJ10"/>
  <c r="AC10"/>
  <c r="I10" s="1"/>
  <c r="H10" s="1"/>
  <c r="T10"/>
  <c r="J10"/>
  <c r="BF9"/>
  <c r="BB9"/>
  <c r="BA9"/>
  <c r="AZ9"/>
  <c r="AV9"/>
  <c r="AK9"/>
  <c r="AJ9"/>
  <c r="AC9"/>
  <c r="I9" s="1"/>
  <c r="H9" s="1"/>
  <c r="T9"/>
  <c r="J9"/>
  <c r="BF8"/>
  <c r="BB8"/>
  <c r="BA8"/>
  <c r="AZ8"/>
  <c r="AV8"/>
  <c r="AK8"/>
  <c r="AJ8"/>
  <c r="AC8"/>
  <c r="I8" s="1"/>
  <c r="H8" s="1"/>
  <c r="T8"/>
  <c r="J8"/>
  <c r="BF7"/>
  <c r="BB7"/>
  <c r="BA7"/>
  <c r="AZ7"/>
  <c r="AV7"/>
  <c r="AK7"/>
  <c r="AJ7"/>
  <c r="AC7"/>
  <c r="I7" s="1"/>
  <c r="H7" s="1"/>
  <c r="T7"/>
  <c r="J7"/>
  <c r="BF6"/>
  <c r="BB6"/>
  <c r="BA6"/>
  <c r="AZ6"/>
  <c r="AV6"/>
  <c r="AK6"/>
  <c r="AJ6"/>
  <c r="AC6"/>
  <c r="I6" s="1"/>
  <c r="H6" s="1"/>
  <c r="T6"/>
  <c r="J6"/>
  <c r="BF5"/>
  <c r="BB5"/>
  <c r="BA5"/>
  <c r="AZ5"/>
  <c r="AV5"/>
  <c r="AK5"/>
  <c r="AJ5"/>
  <c r="AC5"/>
  <c r="I5" s="1"/>
  <c r="H5" s="1"/>
  <c r="T5"/>
  <c r="J5"/>
  <c r="I20" l="1"/>
  <c r="H20" s="1"/>
  <c r="AJ21"/>
  <c r="BA22"/>
  <c r="AZ22" s="1"/>
  <c r="I24"/>
  <c r="H24" s="1"/>
  <c r="AJ25"/>
  <c r="BA26"/>
  <c r="AZ26" s="1"/>
  <c r="I28"/>
  <c r="H28" s="1"/>
  <c r="AJ29"/>
  <c r="BA30"/>
  <c r="AZ30" s="1"/>
  <c r="I32"/>
  <c r="H32" s="1"/>
  <c r="AJ33"/>
  <c r="BA34"/>
  <c r="AZ34" s="1"/>
  <c r="I36"/>
  <c r="H36" s="1"/>
  <c r="AJ37"/>
  <c r="BA38"/>
  <c r="AZ38" s="1"/>
  <c r="I40"/>
  <c r="H40" s="1"/>
  <c r="AJ41"/>
  <c r="BA42"/>
  <c r="AZ42" s="1"/>
  <c r="AJ18"/>
  <c r="BA19"/>
  <c r="AZ19" s="1"/>
  <c r="I21"/>
  <c r="H21" s="1"/>
  <c r="AJ22"/>
  <c r="BA23"/>
  <c r="AZ23" s="1"/>
  <c r="I25"/>
  <c r="H25" s="1"/>
  <c r="AJ26"/>
  <c r="BA27"/>
  <c r="AZ27" s="1"/>
  <c r="I29"/>
  <c r="H29" s="1"/>
  <c r="AJ30"/>
  <c r="BA31"/>
  <c r="AZ31" s="1"/>
  <c r="I33"/>
  <c r="H33" s="1"/>
  <c r="AJ34"/>
  <c r="BA35"/>
  <c r="AZ35" s="1"/>
  <c r="I37"/>
  <c r="H37" s="1"/>
  <c r="AJ38"/>
  <c r="I38" s="1"/>
  <c r="H38" s="1"/>
  <c r="BA39"/>
  <c r="AZ39" s="1"/>
  <c r="I41"/>
  <c r="H41" s="1"/>
  <c r="AJ42"/>
  <c r="BA43"/>
  <c r="AZ43" s="1"/>
  <c r="I45"/>
  <c r="H45" s="1"/>
  <c r="I18"/>
  <c r="H18" s="1"/>
  <c r="I22"/>
  <c r="H22" s="1"/>
  <c r="I26"/>
  <c r="H26" s="1"/>
  <c r="I30"/>
  <c r="H30" s="1"/>
  <c r="I34"/>
  <c r="H34" s="1"/>
  <c r="I42"/>
  <c r="H42" s="1"/>
  <c r="I19"/>
  <c r="H19" s="1"/>
  <c r="I23"/>
  <c r="H23" s="1"/>
  <c r="I27"/>
  <c r="H27" s="1"/>
  <c r="I31"/>
  <c r="H31" s="1"/>
  <c r="I35"/>
  <c r="H35" s="1"/>
  <c r="I39"/>
  <c r="H39" s="1"/>
  <c r="I43"/>
  <c r="H43" s="1"/>
  <c r="AJ44"/>
  <c r="I44" s="1"/>
  <c r="H44" s="1"/>
</calcChain>
</file>

<file path=xl/sharedStrings.xml><?xml version="1.0" encoding="utf-8"?>
<sst xmlns="http://schemas.openxmlformats.org/spreadsheetml/2006/main" count="377" uniqueCount="259">
  <si>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</si>
  <si>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</si>
  <si>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</si>
  <si>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</si>
  <si>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</si>
  <si>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</si>
  <si>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</si>
  <si>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</si>
  <si>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</si>
  <si>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</si>
  <si>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</si>
  <si>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</si>
  <si>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</si>
  <si>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</si>
  <si>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</si>
  <si>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</si>
  <si>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</si>
  <si>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</si>
  <si>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</si>
  <si>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</si>
  <si>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</si>
  <si>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</si>
  <si>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</si>
  <si>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</si>
  <si>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</si>
  <si>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</si>
  <si>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</si>
  <si>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</si>
  <si>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</si>
  <si>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</si>
  <si>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</si>
  <si>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</si>
  <si>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</si>
  <si>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</si>
  <si>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</si>
  <si>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</si>
  <si>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</si>
  <si>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</si>
  <si>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</si>
  <si>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</si>
  <si>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</si>
  <si>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</si>
  <si>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</si>
  <si>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</si>
  <si>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</si>
  <si>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</si>
  <si>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</si>
  <si>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</si>
  <si>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</si>
  <si>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</si>
  <si>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</si>
  <si>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</si>
  <si>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</si>
  <si>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</si>
  <si>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</si>
  <si>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</si>
  <si>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</si>
  <si>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</si>
  <si>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</si>
  <si>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</si>
  <si>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</si>
  <si>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</si>
  <si>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</si>
  <si>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</si>
  <si>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</si>
  <si>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</si>
  <si>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</si>
  <si>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</si>
  <si>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</si>
  <si>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</si>
  <si>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</si>
  <si>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</si>
  <si>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</si>
  <si>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</si>
  <si>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</si>
  <si>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</si>
  <si>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</si>
  <si>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</si>
  <si>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</si>
  <si>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</si>
  <si>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</si>
  <si>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</si>
  <si>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</si>
  <si>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</si>
  <si>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</si>
  <si>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</si>
  <si>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</si>
  <si>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</si>
  <si>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</si>
  <si>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</si>
  <si>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</si>
  <si>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</si>
  <si>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</si>
  <si>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</si>
  <si>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</si>
  <si>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</si>
  <si>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</si>
  <si>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</si>
  <si>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</si>
  <si>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</si>
  <si>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</si>
  <si>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</si>
  <si>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</si>
  <si>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</si>
  <si>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</si>
  <si>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</si>
  <si>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</si>
  <si>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</si>
  <si>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</si>
  <si>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</si>
  <si>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</si>
  <si>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</si>
  <si>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</si>
  <si>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</si>
  <si>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</si>
  <si>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</si>
  <si>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</si>
  <si>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</si>
  <si>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</si>
  <si>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</si>
  <si>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</si>
  <si>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</si>
  <si>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</si>
  <si>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</si>
  <si>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</si>
  <si>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</si>
  <si>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</si>
  <si>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</si>
  <si>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</si>
  <si>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</si>
  <si>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</si>
  <si>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101650007.1</t>
  </si>
  <si>
    <t>597692</t>
  </si>
  <si>
    <t>ΑΖΑΣ ΧΡΗΣΤΟΣ</t>
  </si>
  <si>
    <t>ΠΕ70</t>
  </si>
  <si>
    <t>Α/ΘΜΙΑ</t>
  </si>
  <si>
    <t>ΔΙΕΥΘΥΝΣΗ Π.Ε. ΚΙΛΚΙΣ</t>
  </si>
  <si>
    <t>126513001.1</t>
  </si>
  <si>
    <t>612426</t>
  </si>
  <si>
    <t>ΑΜΟΙΡΙΔΗΣ ΒΑΣΙΛΕΙΟΣ</t>
  </si>
  <si>
    <t>ΠΕ11</t>
  </si>
  <si>
    <t>125731005.1</t>
  </si>
  <si>
    <t>554610</t>
  </si>
  <si>
    <t>ΑΡΒΑΝΙΤΙΔΗΣ ΛΕΩΝΙΔΑΣ</t>
  </si>
  <si>
    <t>102891003.1</t>
  </si>
  <si>
    <t>582095</t>
  </si>
  <si>
    <t>ΒΑΒΟΥΛΙΔΟΥ ΜΑΡΙΑ</t>
  </si>
  <si>
    <t>111937009.2</t>
  </si>
  <si>
    <t>571061</t>
  </si>
  <si>
    <t>ΒΑΪΤΣΙΔΗΣ ΒΑΪΤΣΗΣ</t>
  </si>
  <si>
    <t>136344000.1</t>
  </si>
  <si>
    <t>586072</t>
  </si>
  <si>
    <t>ΓΑΓΟΣ ΙΩΑΝΝΗΣ</t>
  </si>
  <si>
    <t>175084008.1</t>
  </si>
  <si>
    <t>582464</t>
  </si>
  <si>
    <t>ΓΙΓΚΕΡΗΣ ΦΩΤΙΟΣ</t>
  </si>
  <si>
    <t>179795000.4</t>
  </si>
  <si>
    <t>560821</t>
  </si>
  <si>
    <t xml:space="preserve">ΓΩΓΟΥ ΑΙΚΑΤΕΡΙΝΗ </t>
  </si>
  <si>
    <t>181732012.1</t>
  </si>
  <si>
    <t>209015</t>
  </si>
  <si>
    <t>ΠΕ86</t>
  </si>
  <si>
    <t>117877004.1</t>
  </si>
  <si>
    <t>584633</t>
  </si>
  <si>
    <t>ΔΟΥΝΑΣ ΙΩΑΝΝΗΣ</t>
  </si>
  <si>
    <t>103292010.1</t>
  </si>
  <si>
    <t>588164</t>
  </si>
  <si>
    <t>ΕΥΘΥΜΙΑΔΗΣ ΓΕΩΡΓΙΟΣ</t>
  </si>
  <si>
    <t>149917012.1</t>
  </si>
  <si>
    <t>586089</t>
  </si>
  <si>
    <t>ΙΓΓΙΛΙΣ ΙΩΑΝΝΗΣ</t>
  </si>
  <si>
    <t>137926010.2</t>
  </si>
  <si>
    <t>576682</t>
  </si>
  <si>
    <t>ΚΑΠΙΔΗΣ ΠΑΝΑΓΙΩΤΗΣ</t>
  </si>
  <si>
    <t>122320006.1</t>
  </si>
  <si>
    <t>586078</t>
  </si>
  <si>
    <t>ΚΑΡΑΚΑΤΣΑΝΗΣ ΚΩΝΣΤΑΝΤΙΝΟΣ</t>
  </si>
  <si>
    <t>176970003.3</t>
  </si>
  <si>
    <t>571228</t>
  </si>
  <si>
    <t>ΚΑΡΑΦΥΛΛΗ ΖΩΗ</t>
  </si>
  <si>
    <t>164126001.1</t>
  </si>
  <si>
    <t>598597</t>
  </si>
  <si>
    <t>ΚΕΣΙΔΗΣ AΝΑΣΤΑΣΙΟΣ</t>
  </si>
  <si>
    <t>165241013.1</t>
  </si>
  <si>
    <t>601385</t>
  </si>
  <si>
    <t>113020001.2</t>
  </si>
  <si>
    <t>578663</t>
  </si>
  <si>
    <t>128053002.1</t>
  </si>
  <si>
    <t>612423</t>
  </si>
  <si>
    <t>ΚΟΥΠΑΝΗ ΑΙΚΑΤΕΡΙΝΗ</t>
  </si>
  <si>
    <t>127252004.1</t>
  </si>
  <si>
    <t>598818</t>
  </si>
  <si>
    <t>147425010.2</t>
  </si>
  <si>
    <t>587825</t>
  </si>
  <si>
    <t>ΜΠΛΑΤΣΗΣ ΠΕΤΡΟΣ</t>
  </si>
  <si>
    <t>119219001.1</t>
  </si>
  <si>
    <t>576583</t>
  </si>
  <si>
    <t>ΝΑΒΡΟΖΙΔΟΥ ΓΕΝΟΒΕΦΑ</t>
  </si>
  <si>
    <t>186755005.1</t>
  </si>
  <si>
    <t>576559</t>
  </si>
  <si>
    <t>ΝΤΙΝΟΥ ΑΦΡΟΔΙΤΗ</t>
  </si>
  <si>
    <t>125798003.1</t>
  </si>
  <si>
    <t>208208</t>
  </si>
  <si>
    <t>181524010.1</t>
  </si>
  <si>
    <t>586175</t>
  </si>
  <si>
    <t>ΞΕΝΙΔΗΣ ΕΛΕΥΘΕΡΙΟΣ</t>
  </si>
  <si>
    <t>119426008.1</t>
  </si>
  <si>
    <t>599501</t>
  </si>
  <si>
    <t>ΠΑΠΑΒΑΣΙΛΕΙΟΥ ΓΕΩΡΓΙΟΣ</t>
  </si>
  <si>
    <t>108205001.1</t>
  </si>
  <si>
    <t>556817</t>
  </si>
  <si>
    <t>ΠΑΠΑΔΟΠΟΥΛΟΣ ΑΡΙΣΤΕΙΔΗΣ</t>
  </si>
  <si>
    <t>137952002.1</t>
  </si>
  <si>
    <t>583759</t>
  </si>
  <si>
    <t>ΠΑΣΕΝΤΣΗΣ ΔΗΜΗΤΡΙΟΣ</t>
  </si>
  <si>
    <t>175980003.1</t>
  </si>
  <si>
    <t>585399</t>
  </si>
  <si>
    <t>ΠΕΤΣΑΝΟΥΚΗΣ ΧΡΗΣΤΟΣ</t>
  </si>
  <si>
    <t>114302015.1</t>
  </si>
  <si>
    <t>585122</t>
  </si>
  <si>
    <t>ΡΟΥΜΕΛΙΩΤΟΥ ΑΝΑΣΤΑΣΙΑ</t>
  </si>
  <si>
    <t>107277012.1</t>
  </si>
  <si>
    <t>584537</t>
  </si>
  <si>
    <t>ΣΙΔΗΡΟΠΟΥΛΟΣ ΚΩΝΣΤΑΝΤΙΝΟΣ</t>
  </si>
  <si>
    <t>171254006.1</t>
  </si>
  <si>
    <t>577989</t>
  </si>
  <si>
    <t>ΣΙΜΙΤΣΗΣ ΧΑΡΑΛΑΜΠΟΣ</t>
  </si>
  <si>
    <t>195086005.1</t>
  </si>
  <si>
    <t>600012</t>
  </si>
  <si>
    <t>ΣΤΕΦΑΝΙΔΟΥ ΟΥΡΑΝΙΑ</t>
  </si>
  <si>
    <t>145206000.2</t>
  </si>
  <si>
    <t>587961</t>
  </si>
  <si>
    <t>ΤΑΛΑΜΠΙΡΗΣ ΚΩΝΣΤΑΝΤΙΝΟΣ</t>
  </si>
  <si>
    <t>135402009.1</t>
  </si>
  <si>
    <t>594098</t>
  </si>
  <si>
    <t>ΤΕΡΖΙΑΔΗΣ ΓΕΩΡΓΙΟΣ</t>
  </si>
  <si>
    <t>130230000.1</t>
  </si>
  <si>
    <t>701417</t>
  </si>
  <si>
    <t>ΤΟΔΑΣ ΑΛΕΞΑΝΔΡΟΣ</t>
  </si>
  <si>
    <t>170823005.1</t>
  </si>
  <si>
    <t>610216</t>
  </si>
  <si>
    <t>ΤΟΚΜΑΚΙΔΟΥ ΣΟΦΙΑ</t>
  </si>
  <si>
    <t>198583010.1</t>
  </si>
  <si>
    <t>577444</t>
  </si>
  <si>
    <t>ΤΣΑΓΚΑΡΗ ΔΕΣΠΟΙΝΑ</t>
  </si>
  <si>
    <t>108593010.1</t>
  </si>
  <si>
    <t>574066</t>
  </si>
  <si>
    <t>ΤΣΑΜΠΑΖΗ ΧΡΙΣΤΙΝΑ</t>
  </si>
  <si>
    <t>183411002.2</t>
  </si>
  <si>
    <t>588623</t>
  </si>
  <si>
    <t>ΤΣΙΤΗΡΙΔΟΥ ΕΛΕΥΘΕΡΙΑ</t>
  </si>
  <si>
    <t>189090005.2</t>
  </si>
  <si>
    <t>567721</t>
  </si>
  <si>
    <t>ΤΣΙΤΣΙΜΗΣ ΙΩΑΝΝΗΣ</t>
  </si>
  <si>
    <t>ΚΟΚΚΙΝΑΚΗ ΓΕΩΡΓΙΑ</t>
  </si>
  <si>
    <t>ΚΩΝΣΤΑΝΤΙΝΙΔΟΥ ΑΝΑΣΤΑΣΙΑ</t>
  </si>
  <si>
    <t>ΞΕΝΙΔΑΚΗ ΔΩΡΟΘΕΑ</t>
  </si>
  <si>
    <t>ΔΑΛΑΚΛΗ ΕΥΑΓΓΕΛΙΑ</t>
  </si>
  <si>
    <t>ΚΙΟΥΣΕΤΣΑΣ ΝΙΚΟΛΑΟΣ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</si>
</sst>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P45"/>
  <sheetViews>
    <sheetView tabSelected="1" workbookViewId="0">
      <selection activeCell="D22" sqref="D22"/>
    </sheetView>
  </sheetViews>
  <sheetFormatPr defaultRowHeight="15"/>
  <cols>
    <col min="1" max="1" width="4.42578125" bestFit="1" customWidth="1"/>
    <col min="2" max="2" width="11.5703125" bestFit="1" customWidth="1"/>
    <col min="3" max="3" width="12.7109375" bestFit="1" customWidth="1"/>
    <col min="4" max="4" width="53" customWidth="1"/>
    <col min="5" max="5" width="12.7109375" bestFit="1" customWidth="1"/>
    <col min="6" max="6" width="13.140625" bestFit="1" customWidth="1"/>
    <col min="7" max="7" width="21.140625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30.15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7.9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45" si="0">I5+AZ5</f>
        <v>20.5</v>
      </c>
      <c r="I5" s="14">
        <f t="shared" ref="I5:I45" si="1">MIN(J5+T5+AC5+AJ5+AY5,$I$3)</f>
        <v>5.5</v>
      </c>
      <c r="J5" s="15">
        <f t="shared" ref="J5:J45" si="2"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 t="shared" ref="T5:T45" si="3">MIN(SUM(U5:AB5),$T$3)</f>
        <v>2.5</v>
      </c>
      <c r="U5" s="15">
        <v>0</v>
      </c>
      <c r="V5" s="15">
        <v>2</v>
      </c>
      <c r="W5" s="16">
        <v>0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45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45" si="5">MIN(AK5+AV5,$AJ$3)</f>
        <v>0</v>
      </c>
      <c r="AK5" s="14">
        <f t="shared" ref="AK5:AK45" si="6"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 t="shared" ref="AV5:AV45" si="7">MIN(SUM(AW5:AX5),$AV$3)</f>
        <v>0</v>
      </c>
      <c r="AW5" s="16"/>
      <c r="AX5" s="17"/>
      <c r="AY5" s="16"/>
      <c r="AZ5" s="13">
        <f t="shared" ref="AZ5:AZ45" si="8">MIN(BA5+BI5+BJ5,$AZ$3)</f>
        <v>15</v>
      </c>
      <c r="BA5" s="14">
        <f t="shared" ref="BA5:BA45" si="9">MIN(BB5+BE5+BF5,$BA$3)</f>
        <v>9</v>
      </c>
      <c r="BB5" s="14">
        <f t="shared" ref="BB5:BB45" si="10">MIN(SUM(BC5:BD5),$BB$3)</f>
        <v>9</v>
      </c>
      <c r="BC5" s="17">
        <v>14.5</v>
      </c>
      <c r="BD5" s="14">
        <v>0</v>
      </c>
      <c r="BE5" s="16"/>
      <c r="BF5" s="15">
        <f t="shared" ref="BF5:BF45" si="11">MIN(SUM(BG5:BH5),$BF$3)</f>
        <v>0</v>
      </c>
      <c r="BG5" s="15"/>
      <c r="BH5" s="15"/>
      <c r="BI5" s="16">
        <v>0</v>
      </c>
      <c r="BJ5" s="13">
        <v>6</v>
      </c>
      <c r="BK5" s="16">
        <v>0</v>
      </c>
      <c r="BL5" s="13">
        <v>0</v>
      </c>
      <c r="BM5" s="14">
        <v>5.375</v>
      </c>
      <c r="BN5" s="14">
        <v>0.625</v>
      </c>
      <c r="BO5" s="14">
        <v>0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29.7</v>
      </c>
      <c r="I6" s="14">
        <f t="shared" si="1"/>
        <v>12.25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1</v>
      </c>
      <c r="V6" s="15">
        <v>1</v>
      </c>
      <c r="W6" s="16">
        <v>1</v>
      </c>
      <c r="X6" s="16">
        <v>1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1.25</v>
      </c>
      <c r="AK6" s="14">
        <f t="shared" si="6"/>
        <v>0.5</v>
      </c>
      <c r="AL6" s="15">
        <v>0</v>
      </c>
      <c r="AM6" s="16">
        <v>0</v>
      </c>
      <c r="AN6" s="17">
        <v>0</v>
      </c>
      <c r="AO6" s="14">
        <v>0</v>
      </c>
      <c r="AP6" s="17">
        <v>0.25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0.75</v>
      </c>
      <c r="AW6" s="16">
        <v>0</v>
      </c>
      <c r="AX6" s="17">
        <v>0.75</v>
      </c>
      <c r="AY6" s="16">
        <v>0</v>
      </c>
      <c r="AZ6" s="13">
        <f t="shared" si="8"/>
        <v>17.45</v>
      </c>
      <c r="BA6" s="14">
        <f t="shared" si="9"/>
        <v>10.199999999999999</v>
      </c>
      <c r="BB6" s="14">
        <f t="shared" si="10"/>
        <v>9</v>
      </c>
      <c r="BC6" s="17">
        <v>11.75</v>
      </c>
      <c r="BD6" s="14">
        <v>0</v>
      </c>
      <c r="BE6" s="16">
        <v>0.2</v>
      </c>
      <c r="BF6" s="15">
        <f t="shared" si="11"/>
        <v>1</v>
      </c>
      <c r="BG6" s="15">
        <v>1</v>
      </c>
      <c r="BH6" s="15">
        <v>0</v>
      </c>
      <c r="BI6" s="16">
        <v>0</v>
      </c>
      <c r="BJ6" s="13">
        <v>7.25</v>
      </c>
      <c r="BK6" s="16">
        <v>0</v>
      </c>
      <c r="BL6" s="13">
        <v>0</v>
      </c>
      <c r="BM6" s="14">
        <v>6</v>
      </c>
      <c r="BN6" s="14">
        <v>0</v>
      </c>
      <c r="BO6" s="14">
        <v>1.25</v>
      </c>
      <c r="BP6" s="13">
        <v>0</v>
      </c>
    </row>
    <row r="7" spans="1:68">
      <c r="A7" s="12">
        <v>3</v>
      </c>
      <c r="B7" s="12" t="s">
        <v>141</v>
      </c>
      <c r="C7" s="12" t="s">
        <v>142</v>
      </c>
      <c r="D7" s="12" t="s">
        <v>143</v>
      </c>
      <c r="E7" s="12" t="s">
        <v>134</v>
      </c>
      <c r="F7" s="12" t="s">
        <v>135</v>
      </c>
      <c r="G7" s="12" t="s">
        <v>136</v>
      </c>
      <c r="H7" s="13">
        <f t="shared" si="0"/>
        <v>26.1</v>
      </c>
      <c r="I7" s="14">
        <f t="shared" si="1"/>
        <v>4.8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3.8</v>
      </c>
      <c r="U7" s="15">
        <v>0</v>
      </c>
      <c r="V7" s="15">
        <v>1</v>
      </c>
      <c r="W7" s="16">
        <v>1</v>
      </c>
      <c r="X7" s="16">
        <v>0.8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21.3</v>
      </c>
      <c r="BA7" s="14">
        <f t="shared" si="9"/>
        <v>9.3000000000000007</v>
      </c>
      <c r="BB7" s="14">
        <f t="shared" si="10"/>
        <v>9</v>
      </c>
      <c r="BC7" s="17">
        <v>23.75</v>
      </c>
      <c r="BD7" s="14">
        <v>0</v>
      </c>
      <c r="BE7" s="16">
        <v>0.3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12</v>
      </c>
      <c r="BK7" s="16">
        <v>0</v>
      </c>
      <c r="BL7" s="13">
        <v>6</v>
      </c>
      <c r="BM7" s="14">
        <v>4</v>
      </c>
      <c r="BN7" s="14">
        <v>2</v>
      </c>
      <c r="BO7" s="14">
        <v>1.125</v>
      </c>
      <c r="BP7" s="13">
        <v>0.25</v>
      </c>
    </row>
    <row r="8" spans="1:68">
      <c r="A8" s="12">
        <v>4</v>
      </c>
      <c r="B8" s="12" t="s">
        <v>144</v>
      </c>
      <c r="C8" s="12" t="s">
        <v>145</v>
      </c>
      <c r="D8" s="12" t="s">
        <v>146</v>
      </c>
      <c r="E8" s="12" t="s">
        <v>134</v>
      </c>
      <c r="F8" s="12" t="s">
        <v>135</v>
      </c>
      <c r="G8" s="12" t="s">
        <v>136</v>
      </c>
      <c r="H8" s="13">
        <f t="shared" si="0"/>
        <v>29.85</v>
      </c>
      <c r="I8" s="14">
        <f t="shared" si="1"/>
        <v>13.55</v>
      </c>
      <c r="J8" s="15">
        <f t="shared" si="2"/>
        <v>6</v>
      </c>
      <c r="K8" s="15">
        <v>0</v>
      </c>
      <c r="L8" s="15">
        <v>0</v>
      </c>
      <c r="M8" s="15">
        <v>4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1.8</v>
      </c>
      <c r="U8" s="15">
        <v>0</v>
      </c>
      <c r="V8" s="15">
        <v>0</v>
      </c>
      <c r="W8" s="16">
        <v>0.8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2.75</v>
      </c>
      <c r="AK8" s="14">
        <f t="shared" si="6"/>
        <v>1.75</v>
      </c>
      <c r="AL8" s="15">
        <v>0</v>
      </c>
      <c r="AM8" s="16">
        <v>1.5</v>
      </c>
      <c r="AN8" s="17">
        <v>0</v>
      </c>
      <c r="AO8" s="14">
        <v>0</v>
      </c>
      <c r="AP8" s="17">
        <v>0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1</v>
      </c>
      <c r="AW8" s="16">
        <v>1</v>
      </c>
      <c r="AX8" s="17">
        <v>0</v>
      </c>
      <c r="AY8" s="16">
        <v>0</v>
      </c>
      <c r="AZ8" s="13">
        <f t="shared" si="8"/>
        <v>16.3</v>
      </c>
      <c r="BA8" s="14">
        <f t="shared" si="9"/>
        <v>9.3000000000000007</v>
      </c>
      <c r="BB8" s="14">
        <f t="shared" si="10"/>
        <v>9</v>
      </c>
      <c r="BC8" s="17">
        <v>13</v>
      </c>
      <c r="BD8" s="14">
        <v>0</v>
      </c>
      <c r="BE8" s="16">
        <v>0.3</v>
      </c>
      <c r="BF8" s="15">
        <f t="shared" si="11"/>
        <v>0</v>
      </c>
      <c r="BG8" s="15">
        <v>0</v>
      </c>
      <c r="BH8" s="15">
        <v>0</v>
      </c>
      <c r="BI8" s="16">
        <v>0</v>
      </c>
      <c r="BJ8" s="13">
        <v>7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1</v>
      </c>
    </row>
    <row r="9" spans="1:68">
      <c r="A9" s="12">
        <v>5</v>
      </c>
      <c r="B9" s="12" t="s">
        <v>147</v>
      </c>
      <c r="C9" s="12" t="s">
        <v>148</v>
      </c>
      <c r="D9" s="12" t="s">
        <v>149</v>
      </c>
      <c r="E9" s="12" t="s">
        <v>134</v>
      </c>
      <c r="F9" s="12" t="s">
        <v>135</v>
      </c>
      <c r="G9" s="12" t="s">
        <v>136</v>
      </c>
      <c r="H9" s="13">
        <f t="shared" si="0"/>
        <v>17.875</v>
      </c>
      <c r="I9" s="14">
        <f t="shared" si="1"/>
        <v>2</v>
      </c>
      <c r="J9" s="15">
        <f t="shared" si="2"/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 t="shared" si="3"/>
        <v>2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 t="shared" si="7"/>
        <v>0</v>
      </c>
      <c r="AW9" s="16"/>
      <c r="AX9" s="17"/>
      <c r="AY9" s="16"/>
      <c r="AZ9" s="13">
        <f t="shared" si="8"/>
        <v>15.875</v>
      </c>
      <c r="BA9" s="14">
        <f t="shared" si="9"/>
        <v>9</v>
      </c>
      <c r="BB9" s="14">
        <f t="shared" si="10"/>
        <v>9</v>
      </c>
      <c r="BC9" s="17">
        <v>23.25</v>
      </c>
      <c r="BD9" s="14">
        <v>0</v>
      </c>
      <c r="BE9" s="16"/>
      <c r="BF9" s="15">
        <f t="shared" si="11"/>
        <v>0</v>
      </c>
      <c r="BG9" s="15"/>
      <c r="BH9" s="15"/>
      <c r="BI9" s="16">
        <v>0</v>
      </c>
      <c r="BJ9" s="13">
        <v>6.875</v>
      </c>
      <c r="BK9" s="16">
        <v>0</v>
      </c>
      <c r="BL9" s="13">
        <v>0</v>
      </c>
      <c r="BM9" s="14">
        <v>2</v>
      </c>
      <c r="BN9" s="14">
        <v>4</v>
      </c>
      <c r="BO9" s="14">
        <v>0.875</v>
      </c>
      <c r="BP9" s="13">
        <v>0</v>
      </c>
    </row>
    <row r="10" spans="1:68">
      <c r="A10" s="12">
        <v>6</v>
      </c>
      <c r="B10" s="12" t="s">
        <v>150</v>
      </c>
      <c r="C10" s="12" t="s">
        <v>151</v>
      </c>
      <c r="D10" s="12" t="s">
        <v>152</v>
      </c>
      <c r="E10" s="12" t="s">
        <v>134</v>
      </c>
      <c r="F10" s="12" t="s">
        <v>135</v>
      </c>
      <c r="G10" s="12" t="s">
        <v>136</v>
      </c>
      <c r="H10" s="13">
        <f t="shared" si="0"/>
        <v>25</v>
      </c>
      <c r="I10" s="14">
        <f t="shared" si="1"/>
        <v>10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3</v>
      </c>
      <c r="U10" s="15">
        <v>0</v>
      </c>
      <c r="V10" s="15">
        <v>2</v>
      </c>
      <c r="W10" s="16">
        <v>0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15</v>
      </c>
      <c r="BA10" s="14">
        <f t="shared" si="9"/>
        <v>9</v>
      </c>
      <c r="BB10" s="14">
        <f t="shared" si="10"/>
        <v>9</v>
      </c>
      <c r="BC10" s="17">
        <v>18.5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6</v>
      </c>
      <c r="BK10" s="16">
        <v>0</v>
      </c>
      <c r="BL10" s="13">
        <v>0</v>
      </c>
      <c r="BM10" s="14">
        <v>3.5</v>
      </c>
      <c r="BN10" s="14">
        <v>2.5</v>
      </c>
      <c r="BO10" s="14">
        <v>0</v>
      </c>
      <c r="BP10" s="13">
        <v>0</v>
      </c>
    </row>
    <row r="11" spans="1:68">
      <c r="A11" s="12">
        <v>7</v>
      </c>
      <c r="B11" s="12" t="s">
        <v>153</v>
      </c>
      <c r="C11" s="12" t="s">
        <v>154</v>
      </c>
      <c r="D11" s="12" t="s">
        <v>155</v>
      </c>
      <c r="E11" s="12" t="s">
        <v>134</v>
      </c>
      <c r="F11" s="12" t="s">
        <v>135</v>
      </c>
      <c r="G11" s="12" t="s">
        <v>136</v>
      </c>
      <c r="H11" s="13">
        <f t="shared" si="0"/>
        <v>18</v>
      </c>
      <c r="I11" s="14">
        <f t="shared" si="1"/>
        <v>3</v>
      </c>
      <c r="J11" s="15">
        <f t="shared" si="2"/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6">
        <f t="shared" si="3"/>
        <v>0</v>
      </c>
      <c r="U11" s="15"/>
      <c r="V11" s="15"/>
      <c r="W11" s="16"/>
      <c r="X11" s="16"/>
      <c r="Y11" s="15"/>
      <c r="Z11" s="16"/>
      <c r="AA11" s="15"/>
      <c r="AB11" s="16"/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15</v>
      </c>
      <c r="BA11" s="14">
        <f t="shared" si="9"/>
        <v>9</v>
      </c>
      <c r="BB11" s="14">
        <f t="shared" si="10"/>
        <v>9</v>
      </c>
      <c r="BC11" s="17">
        <v>18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6</v>
      </c>
      <c r="BK11" s="16">
        <v>0</v>
      </c>
      <c r="BL11" s="13">
        <v>0</v>
      </c>
      <c r="BM11" s="14">
        <v>5</v>
      </c>
      <c r="BN11" s="14">
        <v>1</v>
      </c>
      <c r="BO11" s="14">
        <v>0</v>
      </c>
      <c r="BP11" s="13">
        <v>0</v>
      </c>
    </row>
    <row r="12" spans="1:68">
      <c r="A12" s="12">
        <v>8</v>
      </c>
      <c r="B12" s="12" t="s">
        <v>156</v>
      </c>
      <c r="C12" s="12" t="s">
        <v>157</v>
      </c>
      <c r="D12" s="12" t="s">
        <v>158</v>
      </c>
      <c r="E12" s="12" t="s">
        <v>134</v>
      </c>
      <c r="F12" s="12" t="s">
        <v>135</v>
      </c>
      <c r="G12" s="12" t="s">
        <v>136</v>
      </c>
      <c r="H12" s="13">
        <f t="shared" si="0"/>
        <v>20.875</v>
      </c>
      <c r="I12" s="14">
        <f t="shared" si="1"/>
        <v>4.5</v>
      </c>
      <c r="J12" s="15">
        <f t="shared" si="2"/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 t="shared" si="3"/>
        <v>1.5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16.375</v>
      </c>
      <c r="BA12" s="14">
        <f t="shared" si="9"/>
        <v>10</v>
      </c>
      <c r="BB12" s="14">
        <f t="shared" si="10"/>
        <v>9</v>
      </c>
      <c r="BC12" s="17">
        <v>28.5</v>
      </c>
      <c r="BD12" s="14">
        <v>0</v>
      </c>
      <c r="BE12" s="16">
        <v>0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6.375</v>
      </c>
      <c r="BK12" s="16">
        <v>0</v>
      </c>
      <c r="BL12" s="13">
        <v>0</v>
      </c>
      <c r="BM12" s="14">
        <v>6</v>
      </c>
      <c r="BN12" s="14">
        <v>0</v>
      </c>
      <c r="BO12" s="14">
        <v>0.375</v>
      </c>
      <c r="BP12" s="13">
        <v>0</v>
      </c>
    </row>
    <row r="13" spans="1:68">
      <c r="A13" s="12">
        <v>9</v>
      </c>
      <c r="B13" s="12" t="s">
        <v>159</v>
      </c>
      <c r="C13" s="12" t="s">
        <v>160</v>
      </c>
      <c r="D13" s="12" t="s">
        <v>257</v>
      </c>
      <c r="E13" s="12" t="s">
        <v>161</v>
      </c>
      <c r="F13" s="12" t="s">
        <v>135</v>
      </c>
      <c r="G13" s="12" t="s">
        <v>136</v>
      </c>
      <c r="H13" s="13">
        <f t="shared" si="0"/>
        <v>21</v>
      </c>
      <c r="I13" s="14">
        <f t="shared" si="1"/>
        <v>12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4</v>
      </c>
      <c r="AD13" s="15">
        <v>3</v>
      </c>
      <c r="AE13" s="15">
        <v>0</v>
      </c>
      <c r="AF13" s="15">
        <v>0</v>
      </c>
      <c r="AG13" s="15">
        <v>2</v>
      </c>
      <c r="AH13" s="15">
        <v>0</v>
      </c>
      <c r="AI13" s="16">
        <v>0</v>
      </c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9</v>
      </c>
      <c r="BA13" s="14">
        <f t="shared" si="9"/>
        <v>9</v>
      </c>
      <c r="BB13" s="14">
        <f t="shared" si="10"/>
        <v>9</v>
      </c>
      <c r="BC13" s="17">
        <v>10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0</v>
      </c>
      <c r="BK13" s="16">
        <v>0</v>
      </c>
      <c r="BL13" s="13">
        <v>0</v>
      </c>
      <c r="BM13" s="14">
        <v>0</v>
      </c>
      <c r="BN13" s="14">
        <v>0</v>
      </c>
      <c r="BO13" s="14">
        <v>0</v>
      </c>
      <c r="BP13" s="13">
        <v>0</v>
      </c>
    </row>
    <row r="14" spans="1:68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134</v>
      </c>
      <c r="F14" s="12" t="s">
        <v>135</v>
      </c>
      <c r="G14" s="12" t="s">
        <v>136</v>
      </c>
      <c r="H14" s="13">
        <f t="shared" si="0"/>
        <v>26.125</v>
      </c>
      <c r="I14" s="14">
        <f t="shared" si="1"/>
        <v>8.5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0.5</v>
      </c>
      <c r="AK14" s="14">
        <f t="shared" si="6"/>
        <v>0.5</v>
      </c>
      <c r="AL14" s="15">
        <v>0</v>
      </c>
      <c r="AM14" s="16">
        <v>0.5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17.625</v>
      </c>
      <c r="BA14" s="14">
        <f t="shared" si="9"/>
        <v>12</v>
      </c>
      <c r="BB14" s="14">
        <f t="shared" si="10"/>
        <v>9</v>
      </c>
      <c r="BC14" s="17">
        <v>19.75</v>
      </c>
      <c r="BD14" s="14">
        <v>0</v>
      </c>
      <c r="BE14" s="16">
        <v>0</v>
      </c>
      <c r="BF14" s="15">
        <f t="shared" si="11"/>
        <v>3</v>
      </c>
      <c r="BG14" s="15">
        <v>0</v>
      </c>
      <c r="BH14" s="15">
        <v>3</v>
      </c>
      <c r="BI14" s="16">
        <v>0</v>
      </c>
      <c r="BJ14" s="13">
        <v>5.625</v>
      </c>
      <c r="BK14" s="16">
        <v>0</v>
      </c>
      <c r="BL14" s="13">
        <v>0</v>
      </c>
      <c r="BM14" s="14">
        <v>3</v>
      </c>
      <c r="BN14" s="14">
        <v>2.625</v>
      </c>
      <c r="BO14" s="14">
        <v>0</v>
      </c>
      <c r="BP14" s="13">
        <v>0</v>
      </c>
    </row>
    <row r="15" spans="1:68">
      <c r="A15" s="12">
        <v>11</v>
      </c>
      <c r="B15" s="12" t="s">
        <v>165</v>
      </c>
      <c r="C15" s="12" t="s">
        <v>166</v>
      </c>
      <c r="D15" s="12" t="s">
        <v>167</v>
      </c>
      <c r="E15" s="12" t="s">
        <v>134</v>
      </c>
      <c r="F15" s="12" t="s">
        <v>135</v>
      </c>
      <c r="G15" s="12" t="s">
        <v>136</v>
      </c>
      <c r="H15" s="13">
        <f t="shared" si="0"/>
        <v>11.25</v>
      </c>
      <c r="I15" s="14">
        <f t="shared" si="1"/>
        <v>0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0</v>
      </c>
      <c r="U15" s="15"/>
      <c r="V15" s="15"/>
      <c r="W15" s="16"/>
      <c r="X15" s="16"/>
      <c r="Y15" s="15"/>
      <c r="Z15" s="16"/>
      <c r="AA15" s="15"/>
      <c r="AB15" s="16"/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11.25</v>
      </c>
      <c r="BA15" s="14">
        <f t="shared" si="9"/>
        <v>9</v>
      </c>
      <c r="BB15" s="14">
        <f t="shared" si="10"/>
        <v>9</v>
      </c>
      <c r="BC15" s="17">
        <v>10.75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2.25</v>
      </c>
      <c r="BK15" s="16">
        <v>0</v>
      </c>
      <c r="BL15" s="13">
        <v>0</v>
      </c>
      <c r="BM15" s="14">
        <v>0</v>
      </c>
      <c r="BN15" s="14">
        <v>2.25</v>
      </c>
      <c r="BO15" s="14">
        <v>0</v>
      </c>
      <c r="BP15" s="13">
        <v>0</v>
      </c>
    </row>
    <row r="16" spans="1:68">
      <c r="A16" s="12">
        <v>12</v>
      </c>
      <c r="B16" s="12" t="s">
        <v>168</v>
      </c>
      <c r="C16" s="12" t="s">
        <v>169</v>
      </c>
      <c r="D16" s="12" t="s">
        <v>170</v>
      </c>
      <c r="E16" s="12" t="s">
        <v>134</v>
      </c>
      <c r="F16" s="12" t="s">
        <v>135</v>
      </c>
      <c r="G16" s="12" t="s">
        <v>136</v>
      </c>
      <c r="H16" s="13">
        <f t="shared" si="0"/>
        <v>16</v>
      </c>
      <c r="I16" s="14">
        <f t="shared" si="1"/>
        <v>1</v>
      </c>
      <c r="J16" s="15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6">
        <f t="shared" si="3"/>
        <v>0</v>
      </c>
      <c r="U16" s="15"/>
      <c r="V16" s="15"/>
      <c r="W16" s="16"/>
      <c r="X16" s="16"/>
      <c r="Y16" s="15"/>
      <c r="Z16" s="16"/>
      <c r="AA16" s="15"/>
      <c r="AB16" s="16"/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15</v>
      </c>
      <c r="BA16" s="14">
        <f t="shared" si="9"/>
        <v>9</v>
      </c>
      <c r="BB16" s="14">
        <f t="shared" si="10"/>
        <v>9</v>
      </c>
      <c r="BC16" s="17">
        <v>17.75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6</v>
      </c>
      <c r="BK16" s="16">
        <v>0</v>
      </c>
      <c r="BL16" s="13">
        <v>0</v>
      </c>
      <c r="BM16" s="14">
        <v>4.875</v>
      </c>
      <c r="BN16" s="14">
        <v>1.125</v>
      </c>
      <c r="BO16" s="14">
        <v>0</v>
      </c>
      <c r="BP16" s="13">
        <v>0</v>
      </c>
    </row>
    <row r="17" spans="1:68">
      <c r="A17" s="12">
        <v>13</v>
      </c>
      <c r="B17" s="12" t="s">
        <v>171</v>
      </c>
      <c r="C17" s="12" t="s">
        <v>172</v>
      </c>
      <c r="D17" s="12" t="s">
        <v>173</v>
      </c>
      <c r="E17" s="12" t="s">
        <v>140</v>
      </c>
      <c r="F17" s="12" t="s">
        <v>135</v>
      </c>
      <c r="G17" s="12" t="s">
        <v>136</v>
      </c>
      <c r="H17" s="13">
        <f t="shared" si="0"/>
        <v>27.324999999999999</v>
      </c>
      <c r="I17" s="14">
        <f t="shared" si="1"/>
        <v>8.75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1</v>
      </c>
      <c r="X17" s="16">
        <v>0</v>
      </c>
      <c r="Y17" s="15">
        <v>0</v>
      </c>
      <c r="Z17" s="16">
        <v>0</v>
      </c>
      <c r="AA17" s="15">
        <v>1</v>
      </c>
      <c r="AB17" s="16">
        <v>0.5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0.75</v>
      </c>
      <c r="AK17" s="14">
        <f t="shared" si="6"/>
        <v>0.5</v>
      </c>
      <c r="AL17" s="15">
        <v>0</v>
      </c>
      <c r="AM17" s="16">
        <v>0</v>
      </c>
      <c r="AN17" s="17">
        <v>0</v>
      </c>
      <c r="AO17" s="14">
        <v>0</v>
      </c>
      <c r="AP17" s="17">
        <v>0.5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0.25</v>
      </c>
      <c r="AW17" s="16">
        <v>0</v>
      </c>
      <c r="AX17" s="17">
        <v>0.25</v>
      </c>
      <c r="AY17" s="16">
        <v>0</v>
      </c>
      <c r="AZ17" s="13">
        <f t="shared" si="8"/>
        <v>18.574999999999999</v>
      </c>
      <c r="BA17" s="14">
        <f t="shared" si="9"/>
        <v>10.199999999999999</v>
      </c>
      <c r="BB17" s="14">
        <f t="shared" si="10"/>
        <v>9</v>
      </c>
      <c r="BC17" s="17">
        <v>12.75</v>
      </c>
      <c r="BD17" s="14">
        <v>0</v>
      </c>
      <c r="BE17" s="16">
        <v>1.2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8.375</v>
      </c>
      <c r="BK17" s="16">
        <v>0</v>
      </c>
      <c r="BL17" s="13">
        <v>0</v>
      </c>
      <c r="BM17" s="14">
        <v>6</v>
      </c>
      <c r="BN17" s="14">
        <v>0</v>
      </c>
      <c r="BO17" s="14">
        <v>2.375</v>
      </c>
      <c r="BP17" s="13">
        <v>0</v>
      </c>
    </row>
    <row r="18" spans="1:68">
      <c r="A18" s="12">
        <v>14</v>
      </c>
      <c r="B18" s="12" t="s">
        <v>174</v>
      </c>
      <c r="C18" s="12" t="s">
        <v>175</v>
      </c>
      <c r="D18" s="12" t="s">
        <v>176</v>
      </c>
      <c r="E18" s="12" t="s">
        <v>134</v>
      </c>
      <c r="F18" s="12" t="s">
        <v>135</v>
      </c>
      <c r="G18" s="12" t="s">
        <v>136</v>
      </c>
      <c r="H18" s="13">
        <f t="shared" si="0"/>
        <v>20.399999999999999</v>
      </c>
      <c r="I18" s="14">
        <f t="shared" si="1"/>
        <v>3.4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0.4</v>
      </c>
      <c r="U18" s="15">
        <v>0</v>
      </c>
      <c r="V18" s="15">
        <v>0</v>
      </c>
      <c r="W18" s="16">
        <v>0.4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 t="shared" si="7"/>
        <v>0</v>
      </c>
      <c r="AW18" s="16"/>
      <c r="AX18" s="17"/>
      <c r="AY18" s="16"/>
      <c r="AZ18" s="13">
        <f t="shared" si="8"/>
        <v>17</v>
      </c>
      <c r="BA18" s="14">
        <f t="shared" si="9"/>
        <v>9</v>
      </c>
      <c r="BB18" s="14">
        <f t="shared" si="10"/>
        <v>9</v>
      </c>
      <c r="BC18" s="17">
        <v>17.5</v>
      </c>
      <c r="BD18" s="14">
        <v>0</v>
      </c>
      <c r="BE18" s="16"/>
      <c r="BF18" s="15">
        <f t="shared" si="11"/>
        <v>0</v>
      </c>
      <c r="BG18" s="15"/>
      <c r="BH18" s="15"/>
      <c r="BI18" s="16">
        <v>0</v>
      </c>
      <c r="BJ18" s="13">
        <v>8</v>
      </c>
      <c r="BK18" s="16">
        <v>0</v>
      </c>
      <c r="BL18" s="13">
        <v>0</v>
      </c>
      <c r="BM18" s="14">
        <v>4.625</v>
      </c>
      <c r="BN18" s="14">
        <v>1.375</v>
      </c>
      <c r="BO18" s="14">
        <v>2</v>
      </c>
      <c r="BP18" s="13">
        <v>0</v>
      </c>
    </row>
    <row r="19" spans="1:68">
      <c r="A19" s="12">
        <v>15</v>
      </c>
      <c r="B19" s="12" t="s">
        <v>177</v>
      </c>
      <c r="C19" s="12" t="s">
        <v>178</v>
      </c>
      <c r="D19" s="12" t="s">
        <v>179</v>
      </c>
      <c r="E19" s="12" t="s">
        <v>134</v>
      </c>
      <c r="F19" s="12" t="s">
        <v>135</v>
      </c>
      <c r="G19" s="12" t="s">
        <v>136</v>
      </c>
      <c r="H19" s="13">
        <f t="shared" si="0"/>
        <v>15.75</v>
      </c>
      <c r="I19" s="14">
        <f t="shared" si="1"/>
        <v>3</v>
      </c>
      <c r="J19" s="15">
        <f t="shared" si="2"/>
        <v>2</v>
      </c>
      <c r="K19" s="15">
        <v>0</v>
      </c>
      <c r="L19" s="15">
        <v>0</v>
      </c>
      <c r="M19" s="15">
        <v>0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0</v>
      </c>
      <c r="U19" s="15"/>
      <c r="V19" s="15"/>
      <c r="W19" s="16"/>
      <c r="X19" s="16"/>
      <c r="Y19" s="15"/>
      <c r="Z19" s="16"/>
      <c r="AA19" s="15"/>
      <c r="AB19" s="16"/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 t="shared" si="7"/>
        <v>0</v>
      </c>
      <c r="AW19" s="16"/>
      <c r="AX19" s="17"/>
      <c r="AY19" s="16"/>
      <c r="AZ19" s="13">
        <f t="shared" si="8"/>
        <v>12.75</v>
      </c>
      <c r="BA19" s="14">
        <f t="shared" si="9"/>
        <v>9</v>
      </c>
      <c r="BB19" s="14">
        <f t="shared" si="10"/>
        <v>9</v>
      </c>
      <c r="BC19" s="17">
        <v>20.25</v>
      </c>
      <c r="BD19" s="14">
        <v>0</v>
      </c>
      <c r="BE19" s="16"/>
      <c r="BF19" s="15">
        <f t="shared" si="11"/>
        <v>0</v>
      </c>
      <c r="BG19" s="15"/>
      <c r="BH19" s="15"/>
      <c r="BI19" s="16">
        <v>0</v>
      </c>
      <c r="BJ19" s="13">
        <v>3.75</v>
      </c>
      <c r="BK19" s="16">
        <v>0</v>
      </c>
      <c r="BL19" s="13">
        <v>0</v>
      </c>
      <c r="BM19" s="14">
        <v>0</v>
      </c>
      <c r="BN19" s="14">
        <v>0.75</v>
      </c>
      <c r="BO19" s="14">
        <v>3</v>
      </c>
      <c r="BP19" s="13">
        <v>0</v>
      </c>
    </row>
    <row r="20" spans="1:68">
      <c r="A20" s="12">
        <v>16</v>
      </c>
      <c r="B20" s="12" t="s">
        <v>180</v>
      </c>
      <c r="C20" s="12" t="s">
        <v>181</v>
      </c>
      <c r="D20" s="12" t="s">
        <v>182</v>
      </c>
      <c r="E20" s="12" t="s">
        <v>134</v>
      </c>
      <c r="F20" s="12" t="s">
        <v>135</v>
      </c>
      <c r="G20" s="12" t="s">
        <v>136</v>
      </c>
      <c r="H20" s="13">
        <f t="shared" si="0"/>
        <v>30.625</v>
      </c>
      <c r="I20" s="14">
        <f t="shared" si="1"/>
        <v>13.5</v>
      </c>
      <c r="J20" s="15">
        <f t="shared" si="2"/>
        <v>6</v>
      </c>
      <c r="K20" s="15">
        <v>0</v>
      </c>
      <c r="L20" s="15">
        <v>0</v>
      </c>
      <c r="M20" s="15">
        <v>4</v>
      </c>
      <c r="N20" s="15">
        <v>0</v>
      </c>
      <c r="O20" s="15">
        <v>2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17.125</v>
      </c>
      <c r="BA20" s="14">
        <f t="shared" si="9"/>
        <v>11</v>
      </c>
      <c r="BB20" s="14">
        <f t="shared" si="10"/>
        <v>9</v>
      </c>
      <c r="BC20" s="17">
        <v>13.75</v>
      </c>
      <c r="BD20" s="14">
        <v>0</v>
      </c>
      <c r="BE20" s="16">
        <v>0</v>
      </c>
      <c r="BF20" s="15">
        <f t="shared" si="11"/>
        <v>2</v>
      </c>
      <c r="BG20" s="15">
        <v>0</v>
      </c>
      <c r="BH20" s="15">
        <v>2</v>
      </c>
      <c r="BI20" s="16">
        <v>0</v>
      </c>
      <c r="BJ20" s="13">
        <v>6.125</v>
      </c>
      <c r="BK20" s="16">
        <v>0</v>
      </c>
      <c r="BL20" s="13">
        <v>0</v>
      </c>
      <c r="BM20" s="14">
        <v>5.125</v>
      </c>
      <c r="BN20" s="14">
        <v>0.875</v>
      </c>
      <c r="BO20" s="14">
        <v>0.125</v>
      </c>
      <c r="BP20" s="13">
        <v>0</v>
      </c>
    </row>
    <row r="21" spans="1:68">
      <c r="A21" s="12">
        <v>17</v>
      </c>
      <c r="B21" s="12" t="s">
        <v>183</v>
      </c>
      <c r="C21" s="12" t="s">
        <v>184</v>
      </c>
      <c r="D21" s="12" t="s">
        <v>258</v>
      </c>
      <c r="E21" s="12" t="s">
        <v>134</v>
      </c>
      <c r="F21" s="12" t="s">
        <v>135</v>
      </c>
      <c r="G21" s="12" t="s">
        <v>136</v>
      </c>
      <c r="H21" s="13">
        <f t="shared" si="0"/>
        <v>16.2</v>
      </c>
      <c r="I21" s="14">
        <f t="shared" si="1"/>
        <v>7.2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3.2</v>
      </c>
      <c r="U21" s="15">
        <v>0</v>
      </c>
      <c r="V21" s="15">
        <v>2</v>
      </c>
      <c r="W21" s="16">
        <v>0.2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9</v>
      </c>
      <c r="BA21" s="14">
        <f t="shared" si="9"/>
        <v>9</v>
      </c>
      <c r="BB21" s="14">
        <f t="shared" si="10"/>
        <v>9</v>
      </c>
      <c r="BC21" s="17">
        <v>13.25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0</v>
      </c>
      <c r="BK21" s="16">
        <v>0</v>
      </c>
      <c r="BL21" s="13">
        <v>0</v>
      </c>
      <c r="BM21" s="14">
        <v>0</v>
      </c>
      <c r="BN21" s="14">
        <v>0</v>
      </c>
      <c r="BO21" s="14">
        <v>0</v>
      </c>
      <c r="BP21" s="13">
        <v>0</v>
      </c>
    </row>
    <row r="22" spans="1:68">
      <c r="A22" s="12">
        <v>18</v>
      </c>
      <c r="B22" s="12" t="s">
        <v>185</v>
      </c>
      <c r="C22" s="12" t="s">
        <v>186</v>
      </c>
      <c r="D22" s="12" t="s">
        <v>254</v>
      </c>
      <c r="E22" s="12" t="s">
        <v>134</v>
      </c>
      <c r="F22" s="12" t="s">
        <v>135</v>
      </c>
      <c r="G22" s="12" t="s">
        <v>136</v>
      </c>
      <c r="H22" s="13">
        <f t="shared" si="0"/>
        <v>14</v>
      </c>
      <c r="I22" s="14">
        <f t="shared" si="1"/>
        <v>5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1</v>
      </c>
      <c r="U22" s="15">
        <v>0</v>
      </c>
      <c r="V22" s="15">
        <v>0</v>
      </c>
      <c r="W22" s="16">
        <v>0.5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9</v>
      </c>
      <c r="BA22" s="14">
        <f t="shared" si="9"/>
        <v>9</v>
      </c>
      <c r="BB22" s="14">
        <f t="shared" si="10"/>
        <v>9</v>
      </c>
      <c r="BC22" s="17">
        <v>18.25</v>
      </c>
      <c r="BD22" s="14">
        <v>0</v>
      </c>
      <c r="BE22" s="16">
        <v>0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0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</v>
      </c>
    </row>
    <row r="23" spans="1:68">
      <c r="A23" s="12">
        <v>19</v>
      </c>
      <c r="B23" s="12" t="s">
        <v>187</v>
      </c>
      <c r="C23" s="12" t="s">
        <v>188</v>
      </c>
      <c r="D23" s="12" t="s">
        <v>189</v>
      </c>
      <c r="E23" s="12" t="s">
        <v>140</v>
      </c>
      <c r="F23" s="12" t="s">
        <v>135</v>
      </c>
      <c r="G23" s="12" t="s">
        <v>136</v>
      </c>
      <c r="H23" s="13">
        <f t="shared" si="0"/>
        <v>39.325000000000003</v>
      </c>
      <c r="I23" s="14">
        <f t="shared" si="1"/>
        <v>23</v>
      </c>
      <c r="J23" s="15">
        <f t="shared" si="2"/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1</v>
      </c>
      <c r="Y23" s="15">
        <v>1</v>
      </c>
      <c r="Z23" s="16">
        <v>0</v>
      </c>
      <c r="AA23" s="15">
        <v>0</v>
      </c>
      <c r="AB23" s="16">
        <v>0.5</v>
      </c>
      <c r="AC23" s="16">
        <f t="shared" si="4"/>
        <v>4</v>
      </c>
      <c r="AD23" s="15">
        <v>3</v>
      </c>
      <c r="AE23" s="15">
        <v>0</v>
      </c>
      <c r="AF23" s="15">
        <v>0</v>
      </c>
      <c r="AG23" s="15">
        <v>2</v>
      </c>
      <c r="AH23" s="15">
        <v>0</v>
      </c>
      <c r="AI23" s="16">
        <v>0</v>
      </c>
      <c r="AJ23" s="14">
        <f t="shared" si="5"/>
        <v>5</v>
      </c>
      <c r="AK23" s="14">
        <f t="shared" si="6"/>
        <v>3</v>
      </c>
      <c r="AL23" s="15">
        <v>0</v>
      </c>
      <c r="AM23" s="16">
        <v>1.5</v>
      </c>
      <c r="AN23" s="17">
        <v>0</v>
      </c>
      <c r="AO23" s="14">
        <v>0</v>
      </c>
      <c r="AP23" s="17">
        <v>2</v>
      </c>
      <c r="AQ23" s="14">
        <v>0.375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2</v>
      </c>
      <c r="AW23" s="16">
        <v>2</v>
      </c>
      <c r="AX23" s="17">
        <v>0.5</v>
      </c>
      <c r="AY23" s="16">
        <v>0</v>
      </c>
      <c r="AZ23" s="13">
        <f t="shared" si="8"/>
        <v>16.324999999999999</v>
      </c>
      <c r="BA23" s="14">
        <f t="shared" si="9"/>
        <v>11.2</v>
      </c>
      <c r="BB23" s="14">
        <f t="shared" si="10"/>
        <v>9</v>
      </c>
      <c r="BC23" s="17">
        <v>10</v>
      </c>
      <c r="BD23" s="14">
        <v>0</v>
      </c>
      <c r="BE23" s="16">
        <v>0.2</v>
      </c>
      <c r="BF23" s="15">
        <f t="shared" si="11"/>
        <v>2</v>
      </c>
      <c r="BG23" s="15">
        <v>1</v>
      </c>
      <c r="BH23" s="15">
        <v>1</v>
      </c>
      <c r="BI23" s="16">
        <v>0</v>
      </c>
      <c r="BJ23" s="13">
        <v>5.125</v>
      </c>
      <c r="BK23" s="16">
        <v>0</v>
      </c>
      <c r="BL23" s="13">
        <v>0</v>
      </c>
      <c r="BM23" s="14">
        <v>4.5</v>
      </c>
      <c r="BN23" s="14">
        <v>0</v>
      </c>
      <c r="BO23" s="14">
        <v>0.375</v>
      </c>
      <c r="BP23" s="13">
        <v>0.25</v>
      </c>
    </row>
    <row r="24" spans="1:68">
      <c r="A24" s="12">
        <v>20</v>
      </c>
      <c r="B24" s="12" t="s">
        <v>190</v>
      </c>
      <c r="C24" s="12" t="s">
        <v>191</v>
      </c>
      <c r="D24" s="12" t="s">
        <v>255</v>
      </c>
      <c r="E24" s="12" t="s">
        <v>134</v>
      </c>
      <c r="F24" s="12" t="s">
        <v>135</v>
      </c>
      <c r="G24" s="12" t="s">
        <v>136</v>
      </c>
      <c r="H24" s="13">
        <f t="shared" si="0"/>
        <v>24.85</v>
      </c>
      <c r="I24" s="14">
        <f t="shared" si="1"/>
        <v>9</v>
      </c>
      <c r="J24" s="15">
        <f t="shared" si="2"/>
        <v>5</v>
      </c>
      <c r="K24" s="15">
        <v>0</v>
      </c>
      <c r="L24" s="15">
        <v>0</v>
      </c>
      <c r="M24" s="15">
        <v>0</v>
      </c>
      <c r="N24" s="15">
        <v>0</v>
      </c>
      <c r="O24" s="15">
        <v>2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1</v>
      </c>
      <c r="U24" s="15">
        <v>0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15.85</v>
      </c>
      <c r="BA24" s="14">
        <f t="shared" si="9"/>
        <v>10.1</v>
      </c>
      <c r="BB24" s="14">
        <f t="shared" si="10"/>
        <v>9</v>
      </c>
      <c r="BC24" s="17">
        <v>13</v>
      </c>
      <c r="BD24" s="14">
        <v>0</v>
      </c>
      <c r="BE24" s="16">
        <v>0.1</v>
      </c>
      <c r="BF24" s="15">
        <f t="shared" si="11"/>
        <v>1</v>
      </c>
      <c r="BG24" s="15">
        <v>0</v>
      </c>
      <c r="BH24" s="15">
        <v>1</v>
      </c>
      <c r="BI24" s="16">
        <v>0</v>
      </c>
      <c r="BJ24" s="13">
        <v>5.75</v>
      </c>
      <c r="BK24" s="16">
        <v>0</v>
      </c>
      <c r="BL24" s="13">
        <v>0</v>
      </c>
      <c r="BM24" s="14">
        <v>4.5</v>
      </c>
      <c r="BN24" s="14">
        <v>0</v>
      </c>
      <c r="BO24" s="14">
        <v>1.25</v>
      </c>
      <c r="BP24" s="13">
        <v>0</v>
      </c>
    </row>
    <row r="25" spans="1:68">
      <c r="A25" s="12">
        <v>21</v>
      </c>
      <c r="B25" s="12" t="s">
        <v>192</v>
      </c>
      <c r="C25" s="12" t="s">
        <v>193</v>
      </c>
      <c r="D25" s="12" t="s">
        <v>194</v>
      </c>
      <c r="E25" s="12" t="s">
        <v>140</v>
      </c>
      <c r="F25" s="12" t="s">
        <v>135</v>
      </c>
      <c r="G25" s="12" t="s">
        <v>136</v>
      </c>
      <c r="H25" s="13">
        <f t="shared" si="0"/>
        <v>24.625</v>
      </c>
      <c r="I25" s="14">
        <f t="shared" si="1"/>
        <v>14.5</v>
      </c>
      <c r="J25" s="15">
        <f t="shared" si="2"/>
        <v>10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1</v>
      </c>
      <c r="U25" s="15">
        <v>0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0.5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0.5</v>
      </c>
      <c r="AW25" s="16">
        <v>0</v>
      </c>
      <c r="AX25" s="17">
        <v>0.5</v>
      </c>
      <c r="AY25" s="16">
        <v>0</v>
      </c>
      <c r="AZ25" s="13">
        <f t="shared" si="8"/>
        <v>10.125</v>
      </c>
      <c r="BA25" s="14">
        <f t="shared" si="9"/>
        <v>9</v>
      </c>
      <c r="BB25" s="14">
        <f t="shared" si="10"/>
        <v>9</v>
      </c>
      <c r="BC25" s="17">
        <v>13.5</v>
      </c>
      <c r="BD25" s="14">
        <v>0</v>
      </c>
      <c r="BE25" s="16">
        <v>0</v>
      </c>
      <c r="BF25" s="15">
        <f t="shared" si="11"/>
        <v>0</v>
      </c>
      <c r="BG25" s="15">
        <v>0</v>
      </c>
      <c r="BH25" s="15">
        <v>0</v>
      </c>
      <c r="BI25" s="16">
        <v>0</v>
      </c>
      <c r="BJ25" s="13">
        <v>1.125</v>
      </c>
      <c r="BK25" s="16">
        <v>0</v>
      </c>
      <c r="BL25" s="13">
        <v>0</v>
      </c>
      <c r="BM25" s="14">
        <v>0</v>
      </c>
      <c r="BN25" s="14">
        <v>0.375</v>
      </c>
      <c r="BO25" s="14">
        <v>0</v>
      </c>
      <c r="BP25" s="13">
        <v>0.75</v>
      </c>
    </row>
    <row r="26" spans="1:68">
      <c r="A26" s="12">
        <v>22</v>
      </c>
      <c r="B26" s="12" t="s">
        <v>195</v>
      </c>
      <c r="C26" s="12" t="s">
        <v>196</v>
      </c>
      <c r="D26" s="12" t="s">
        <v>197</v>
      </c>
      <c r="E26" s="12" t="s">
        <v>140</v>
      </c>
      <c r="F26" s="12" t="s">
        <v>135</v>
      </c>
      <c r="G26" s="12" t="s">
        <v>136</v>
      </c>
      <c r="H26" s="13">
        <f t="shared" si="0"/>
        <v>18.225000000000001</v>
      </c>
      <c r="I26" s="14">
        <f t="shared" si="1"/>
        <v>3.7250000000000001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2.6</v>
      </c>
      <c r="U26" s="15">
        <v>0</v>
      </c>
      <c r="V26" s="15">
        <v>2</v>
      </c>
      <c r="W26" s="16">
        <v>0.6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0.125</v>
      </c>
      <c r="AK26" s="14">
        <f t="shared" si="6"/>
        <v>0.125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0.125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14.5</v>
      </c>
      <c r="BA26" s="14">
        <f t="shared" si="9"/>
        <v>9</v>
      </c>
      <c r="BB26" s="14">
        <f t="shared" si="10"/>
        <v>9</v>
      </c>
      <c r="BC26" s="17">
        <v>18.5</v>
      </c>
      <c r="BD26" s="14">
        <v>0</v>
      </c>
      <c r="BE26" s="16">
        <v>0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5.5</v>
      </c>
      <c r="BK26" s="16">
        <v>0</v>
      </c>
      <c r="BL26" s="13">
        <v>0</v>
      </c>
      <c r="BM26" s="14">
        <v>3</v>
      </c>
      <c r="BN26" s="14">
        <v>2.5</v>
      </c>
      <c r="BO26" s="14">
        <v>0</v>
      </c>
      <c r="BP26" s="13">
        <v>0</v>
      </c>
    </row>
    <row r="27" spans="1:68">
      <c r="A27" s="12">
        <v>23</v>
      </c>
      <c r="B27" s="12" t="s">
        <v>198</v>
      </c>
      <c r="C27" s="12" t="s">
        <v>199</v>
      </c>
      <c r="D27" s="12" t="s">
        <v>200</v>
      </c>
      <c r="E27" s="12" t="s">
        <v>140</v>
      </c>
      <c r="F27" s="12" t="s">
        <v>135</v>
      </c>
      <c r="G27" s="12" t="s">
        <v>136</v>
      </c>
      <c r="H27" s="13">
        <f t="shared" si="0"/>
        <v>31.35</v>
      </c>
      <c r="I27" s="14">
        <f t="shared" si="1"/>
        <v>12.625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1</v>
      </c>
      <c r="V27" s="15">
        <v>2</v>
      </c>
      <c r="W27" s="16">
        <v>1</v>
      </c>
      <c r="X27" s="16">
        <v>0.2</v>
      </c>
      <c r="Y27" s="15">
        <v>0</v>
      </c>
      <c r="Z27" s="16">
        <v>0</v>
      </c>
      <c r="AA27" s="15">
        <v>0</v>
      </c>
      <c r="AB27" s="16">
        <v>0.5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1.625</v>
      </c>
      <c r="AK27" s="14">
        <f t="shared" si="6"/>
        <v>1.625</v>
      </c>
      <c r="AL27" s="15">
        <v>0</v>
      </c>
      <c r="AM27" s="16">
        <v>0</v>
      </c>
      <c r="AN27" s="17">
        <v>0</v>
      </c>
      <c r="AO27" s="14">
        <v>0.125</v>
      </c>
      <c r="AP27" s="17">
        <v>1.25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18.725000000000001</v>
      </c>
      <c r="BA27" s="14">
        <f t="shared" si="9"/>
        <v>12.1</v>
      </c>
      <c r="BB27" s="14">
        <f t="shared" si="10"/>
        <v>9</v>
      </c>
      <c r="BC27" s="17">
        <v>22.75</v>
      </c>
      <c r="BD27" s="14">
        <v>0</v>
      </c>
      <c r="BE27" s="16">
        <v>0.1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6.625</v>
      </c>
      <c r="BK27" s="16">
        <v>0</v>
      </c>
      <c r="BL27" s="13">
        <v>0</v>
      </c>
      <c r="BM27" s="14">
        <v>6</v>
      </c>
      <c r="BN27" s="14">
        <v>0</v>
      </c>
      <c r="BO27" s="14">
        <v>0.625</v>
      </c>
      <c r="BP27" s="13">
        <v>0</v>
      </c>
    </row>
    <row r="28" spans="1:68">
      <c r="A28" s="12">
        <v>24</v>
      </c>
      <c r="B28" s="12" t="s">
        <v>201</v>
      </c>
      <c r="C28" s="12" t="s">
        <v>202</v>
      </c>
      <c r="D28" s="12" t="s">
        <v>256</v>
      </c>
      <c r="E28" s="12" t="s">
        <v>140</v>
      </c>
      <c r="F28" s="12" t="s">
        <v>135</v>
      </c>
      <c r="G28" s="12" t="s">
        <v>136</v>
      </c>
      <c r="H28" s="13">
        <f t="shared" si="0"/>
        <v>19.05</v>
      </c>
      <c r="I28" s="14">
        <f t="shared" si="1"/>
        <v>8.75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2.5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0.75</v>
      </c>
      <c r="AK28" s="14">
        <f t="shared" si="6"/>
        <v>0.75</v>
      </c>
      <c r="AL28" s="15">
        <v>0</v>
      </c>
      <c r="AM28" s="16">
        <v>0</v>
      </c>
      <c r="AN28" s="17">
        <v>0</v>
      </c>
      <c r="AO28" s="14">
        <v>0</v>
      </c>
      <c r="AP28" s="17">
        <v>0.5</v>
      </c>
      <c r="AQ28" s="14">
        <v>0.25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0.5</v>
      </c>
      <c r="AZ28" s="13">
        <f t="shared" si="8"/>
        <v>10.3</v>
      </c>
      <c r="BA28" s="14">
        <f t="shared" si="9"/>
        <v>10.3</v>
      </c>
      <c r="BB28" s="14">
        <f t="shared" si="10"/>
        <v>9</v>
      </c>
      <c r="BC28" s="17">
        <v>13.75</v>
      </c>
      <c r="BD28" s="14">
        <v>0</v>
      </c>
      <c r="BE28" s="16">
        <v>0.3</v>
      </c>
      <c r="BF28" s="15">
        <f t="shared" si="11"/>
        <v>1</v>
      </c>
      <c r="BG28" s="15">
        <v>0</v>
      </c>
      <c r="BH28" s="15">
        <v>1</v>
      </c>
      <c r="BI28" s="16">
        <v>0</v>
      </c>
      <c r="BJ28" s="13">
        <v>0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</v>
      </c>
    </row>
    <row r="29" spans="1:68">
      <c r="A29" s="12">
        <v>25</v>
      </c>
      <c r="B29" s="12" t="s">
        <v>203</v>
      </c>
      <c r="C29" s="12" t="s">
        <v>204</v>
      </c>
      <c r="D29" s="12" t="s">
        <v>205</v>
      </c>
      <c r="E29" s="12" t="s">
        <v>134</v>
      </c>
      <c r="F29" s="12" t="s">
        <v>135</v>
      </c>
      <c r="G29" s="12" t="s">
        <v>136</v>
      </c>
      <c r="H29" s="13">
        <f t="shared" si="0"/>
        <v>11.3</v>
      </c>
      <c r="I29" s="14">
        <f t="shared" si="1"/>
        <v>2.2999999999999998</v>
      </c>
      <c r="J29" s="15">
        <f t="shared" si="2"/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 t="shared" si="3"/>
        <v>0.3</v>
      </c>
      <c r="U29" s="15">
        <v>0</v>
      </c>
      <c r="V29" s="15">
        <v>0</v>
      </c>
      <c r="W29" s="16">
        <v>0.3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</v>
      </c>
      <c r="BA29" s="14">
        <f t="shared" si="9"/>
        <v>9</v>
      </c>
      <c r="BB29" s="14">
        <f t="shared" si="10"/>
        <v>9</v>
      </c>
      <c r="BC29" s="17">
        <v>16.25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206</v>
      </c>
      <c r="C30" s="12" t="s">
        <v>207</v>
      </c>
      <c r="D30" s="12" t="s">
        <v>208</v>
      </c>
      <c r="E30" s="12" t="s">
        <v>134</v>
      </c>
      <c r="F30" s="12" t="s">
        <v>135</v>
      </c>
      <c r="G30" s="12" t="s">
        <v>136</v>
      </c>
      <c r="H30" s="13">
        <f t="shared" si="0"/>
        <v>18.875</v>
      </c>
      <c r="I30" s="14">
        <f t="shared" si="1"/>
        <v>7.875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2</v>
      </c>
      <c r="U30" s="15">
        <v>0</v>
      </c>
      <c r="V30" s="15">
        <v>0</v>
      </c>
      <c r="W30" s="16">
        <v>1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1.5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0.5</v>
      </c>
      <c r="AJ30" s="14">
        <f t="shared" si="5"/>
        <v>0.375</v>
      </c>
      <c r="AK30" s="14">
        <f t="shared" si="6"/>
        <v>0.375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0.25</v>
      </c>
      <c r="AR30" s="17">
        <v>0</v>
      </c>
      <c r="AS30" s="15">
        <v>0</v>
      </c>
      <c r="AT30" s="14">
        <v>0.125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11</v>
      </c>
      <c r="BA30" s="14">
        <f t="shared" si="9"/>
        <v>9</v>
      </c>
      <c r="BB30" s="14">
        <f t="shared" si="10"/>
        <v>9</v>
      </c>
      <c r="BC30" s="17">
        <v>14.5</v>
      </c>
      <c r="BD30" s="14">
        <v>0</v>
      </c>
      <c r="BE30" s="16">
        <v>0</v>
      </c>
      <c r="BF30" s="15">
        <f t="shared" si="11"/>
        <v>0</v>
      </c>
      <c r="BG30" s="15">
        <v>0</v>
      </c>
      <c r="BH30" s="15">
        <v>0</v>
      </c>
      <c r="BI30" s="16">
        <v>0</v>
      </c>
      <c r="BJ30" s="13">
        <v>2</v>
      </c>
      <c r="BK30" s="16">
        <v>0</v>
      </c>
      <c r="BL30" s="13">
        <v>0</v>
      </c>
      <c r="BM30" s="14">
        <v>0</v>
      </c>
      <c r="BN30" s="14">
        <v>2</v>
      </c>
      <c r="BO30" s="14">
        <v>0</v>
      </c>
      <c r="BP30" s="13">
        <v>0</v>
      </c>
    </row>
    <row r="31" spans="1:68">
      <c r="A31" s="12">
        <v>27</v>
      </c>
      <c r="B31" s="12" t="s">
        <v>209</v>
      </c>
      <c r="C31" s="12" t="s">
        <v>210</v>
      </c>
      <c r="D31" s="12" t="s">
        <v>211</v>
      </c>
      <c r="E31" s="12" t="s">
        <v>134</v>
      </c>
      <c r="F31" s="12" t="s">
        <v>135</v>
      </c>
      <c r="G31" s="12" t="s">
        <v>136</v>
      </c>
      <c r="H31" s="13">
        <f t="shared" si="0"/>
        <v>37.575000000000003</v>
      </c>
      <c r="I31" s="14">
        <f t="shared" si="1"/>
        <v>12.875</v>
      </c>
      <c r="J31" s="15">
        <f t="shared" si="2"/>
        <v>6</v>
      </c>
      <c r="K31" s="15">
        <v>0</v>
      </c>
      <c r="L31" s="15">
        <v>0</v>
      </c>
      <c r="M31" s="15">
        <v>4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4</v>
      </c>
      <c r="U31" s="15">
        <v>0</v>
      </c>
      <c r="V31" s="15">
        <v>2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1.875</v>
      </c>
      <c r="AK31" s="14">
        <f t="shared" si="6"/>
        <v>0.375</v>
      </c>
      <c r="AL31" s="15">
        <v>0</v>
      </c>
      <c r="AM31" s="16">
        <v>0</v>
      </c>
      <c r="AN31" s="17">
        <v>0</v>
      </c>
      <c r="AO31" s="14">
        <v>0</v>
      </c>
      <c r="AP31" s="17">
        <v>0.25</v>
      </c>
      <c r="AQ31" s="14">
        <v>0.125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1.5</v>
      </c>
      <c r="AW31" s="16">
        <v>1.5</v>
      </c>
      <c r="AX31" s="17">
        <v>0</v>
      </c>
      <c r="AY31" s="16">
        <v>0</v>
      </c>
      <c r="AZ31" s="13">
        <f t="shared" si="8"/>
        <v>24.7</v>
      </c>
      <c r="BA31" s="14">
        <f t="shared" si="9"/>
        <v>12.7</v>
      </c>
      <c r="BB31" s="14">
        <f t="shared" si="10"/>
        <v>9</v>
      </c>
      <c r="BC31" s="17">
        <v>20.75</v>
      </c>
      <c r="BD31" s="14">
        <v>0</v>
      </c>
      <c r="BE31" s="16">
        <v>0.7</v>
      </c>
      <c r="BF31" s="15">
        <f t="shared" si="11"/>
        <v>3</v>
      </c>
      <c r="BG31" s="15">
        <v>1</v>
      </c>
      <c r="BH31" s="15">
        <v>2</v>
      </c>
      <c r="BI31" s="16">
        <v>0</v>
      </c>
      <c r="BJ31" s="13">
        <v>12</v>
      </c>
      <c r="BK31" s="16">
        <v>0</v>
      </c>
      <c r="BL31" s="13">
        <v>6</v>
      </c>
      <c r="BM31" s="14">
        <v>6</v>
      </c>
      <c r="BN31" s="14">
        <v>0</v>
      </c>
      <c r="BO31" s="14">
        <v>0</v>
      </c>
      <c r="BP31" s="13">
        <v>0</v>
      </c>
    </row>
    <row r="32" spans="1:68">
      <c r="A32" s="12">
        <v>28</v>
      </c>
      <c r="B32" s="12" t="s">
        <v>212</v>
      </c>
      <c r="C32" s="12" t="s">
        <v>213</v>
      </c>
      <c r="D32" s="12" t="s">
        <v>214</v>
      </c>
      <c r="E32" s="12" t="s">
        <v>134</v>
      </c>
      <c r="F32" s="12" t="s">
        <v>135</v>
      </c>
      <c r="G32" s="12" t="s">
        <v>136</v>
      </c>
      <c r="H32" s="13">
        <f t="shared" si="0"/>
        <v>13.975</v>
      </c>
      <c r="I32" s="14">
        <f t="shared" si="1"/>
        <v>4.0999999999999996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1.1000000000000001</v>
      </c>
      <c r="U32" s="15">
        <v>0</v>
      </c>
      <c r="V32" s="15">
        <v>0</v>
      </c>
      <c r="W32" s="16">
        <v>0.1</v>
      </c>
      <c r="X32" s="16">
        <v>0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9.875</v>
      </c>
      <c r="BA32" s="14">
        <f t="shared" si="9"/>
        <v>9</v>
      </c>
      <c r="BB32" s="14">
        <f t="shared" si="10"/>
        <v>9</v>
      </c>
      <c r="BC32" s="17">
        <v>16.25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0.875</v>
      </c>
      <c r="BK32" s="16">
        <v>0</v>
      </c>
      <c r="BL32" s="13">
        <v>0</v>
      </c>
      <c r="BM32" s="14">
        <v>0</v>
      </c>
      <c r="BN32" s="14">
        <v>0.875</v>
      </c>
      <c r="BO32" s="14">
        <v>0</v>
      </c>
      <c r="BP32" s="13">
        <v>0</v>
      </c>
    </row>
    <row r="33" spans="1:68">
      <c r="A33" s="12">
        <v>29</v>
      </c>
      <c r="B33" s="12" t="s">
        <v>215</v>
      </c>
      <c r="C33" s="12" t="s">
        <v>216</v>
      </c>
      <c r="D33" s="12" t="s">
        <v>217</v>
      </c>
      <c r="E33" s="12" t="s">
        <v>134</v>
      </c>
      <c r="F33" s="12" t="s">
        <v>135</v>
      </c>
      <c r="G33" s="12" t="s">
        <v>136</v>
      </c>
      <c r="H33" s="13">
        <f t="shared" si="0"/>
        <v>20.875</v>
      </c>
      <c r="I33" s="14">
        <f t="shared" si="1"/>
        <v>9.25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0</v>
      </c>
      <c r="V33" s="15">
        <v>1</v>
      </c>
      <c r="W33" s="16">
        <v>1</v>
      </c>
      <c r="X33" s="16">
        <v>1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0.25</v>
      </c>
      <c r="AK33" s="14">
        <f t="shared" si="6"/>
        <v>0.25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0.25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11.625</v>
      </c>
      <c r="BA33" s="14">
        <f t="shared" si="9"/>
        <v>9</v>
      </c>
      <c r="BB33" s="14">
        <f t="shared" si="10"/>
        <v>9</v>
      </c>
      <c r="BC33" s="17">
        <v>17.5</v>
      </c>
      <c r="BD33" s="14">
        <v>0</v>
      </c>
      <c r="BE33" s="16">
        <v>0</v>
      </c>
      <c r="BF33" s="15">
        <f t="shared" si="11"/>
        <v>0</v>
      </c>
      <c r="BG33" s="15">
        <v>0</v>
      </c>
      <c r="BH33" s="15">
        <v>0</v>
      </c>
      <c r="BI33" s="16">
        <v>0</v>
      </c>
      <c r="BJ33" s="13">
        <v>2.625</v>
      </c>
      <c r="BK33" s="16">
        <v>0</v>
      </c>
      <c r="BL33" s="13">
        <v>0</v>
      </c>
      <c r="BM33" s="14">
        <v>0.375</v>
      </c>
      <c r="BN33" s="14">
        <v>2.25</v>
      </c>
      <c r="BO33" s="14">
        <v>0</v>
      </c>
      <c r="BP33" s="13">
        <v>0</v>
      </c>
    </row>
    <row r="34" spans="1:68">
      <c r="A34" s="12">
        <v>30</v>
      </c>
      <c r="B34" s="12" t="s">
        <v>218</v>
      </c>
      <c r="C34" s="12" t="s">
        <v>219</v>
      </c>
      <c r="D34" s="12" t="s">
        <v>220</v>
      </c>
      <c r="E34" s="12" t="s">
        <v>134</v>
      </c>
      <c r="F34" s="12" t="s">
        <v>135</v>
      </c>
      <c r="G34" s="12" t="s">
        <v>136</v>
      </c>
      <c r="H34" s="13">
        <f t="shared" si="0"/>
        <v>17.324999999999999</v>
      </c>
      <c r="I34" s="14">
        <f t="shared" si="1"/>
        <v>5.7</v>
      </c>
      <c r="J34" s="15">
        <f t="shared" si="2"/>
        <v>5</v>
      </c>
      <c r="K34" s="15">
        <v>0</v>
      </c>
      <c r="L34" s="15">
        <v>0</v>
      </c>
      <c r="M34" s="15">
        <v>0</v>
      </c>
      <c r="N34" s="15">
        <v>0</v>
      </c>
      <c r="O34" s="15">
        <v>2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0.7</v>
      </c>
      <c r="U34" s="15">
        <v>0</v>
      </c>
      <c r="V34" s="15">
        <v>0</v>
      </c>
      <c r="W34" s="16">
        <v>0.7</v>
      </c>
      <c r="X34" s="16">
        <v>0</v>
      </c>
      <c r="Y34" s="15">
        <v>0</v>
      </c>
      <c r="Z34" s="16">
        <v>0</v>
      </c>
      <c r="AA34" s="15">
        <v>0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11.625</v>
      </c>
      <c r="BA34" s="14">
        <f t="shared" si="9"/>
        <v>9</v>
      </c>
      <c r="BB34" s="14">
        <f t="shared" si="10"/>
        <v>9</v>
      </c>
      <c r="BC34" s="17">
        <v>14.5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2.625</v>
      </c>
      <c r="BK34" s="16">
        <v>0</v>
      </c>
      <c r="BL34" s="13">
        <v>0</v>
      </c>
      <c r="BM34" s="14">
        <v>0</v>
      </c>
      <c r="BN34" s="14">
        <v>2.625</v>
      </c>
      <c r="BO34" s="14">
        <v>0</v>
      </c>
      <c r="BP34" s="13">
        <v>0</v>
      </c>
    </row>
    <row r="35" spans="1:68">
      <c r="A35" s="12">
        <v>31</v>
      </c>
      <c r="B35" s="12" t="s">
        <v>221</v>
      </c>
      <c r="C35" s="12" t="s">
        <v>222</v>
      </c>
      <c r="D35" s="12" t="s">
        <v>223</v>
      </c>
      <c r="E35" s="12" t="s">
        <v>134</v>
      </c>
      <c r="F35" s="12" t="s">
        <v>135</v>
      </c>
      <c r="G35" s="12" t="s">
        <v>136</v>
      </c>
      <c r="H35" s="13">
        <f t="shared" si="0"/>
        <v>23.6</v>
      </c>
      <c r="I35" s="14">
        <f t="shared" si="1"/>
        <v>8.6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2.6</v>
      </c>
      <c r="U35" s="15">
        <v>0</v>
      </c>
      <c r="V35" s="15">
        <v>1</v>
      </c>
      <c r="W35" s="16">
        <v>0.6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2</v>
      </c>
      <c r="AD35" s="15">
        <v>0</v>
      </c>
      <c r="AE35" s="15">
        <v>2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15</v>
      </c>
      <c r="BA35" s="14">
        <f t="shared" si="9"/>
        <v>9</v>
      </c>
      <c r="BB35" s="14">
        <f t="shared" si="10"/>
        <v>9</v>
      </c>
      <c r="BC35" s="17">
        <v>15.5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>
      <c r="A36" s="12">
        <v>32</v>
      </c>
      <c r="B36" s="12" t="s">
        <v>224</v>
      </c>
      <c r="C36" s="12" t="s">
        <v>225</v>
      </c>
      <c r="D36" s="12" t="s">
        <v>226</v>
      </c>
      <c r="E36" s="12" t="s">
        <v>134</v>
      </c>
      <c r="F36" s="12" t="s">
        <v>135</v>
      </c>
      <c r="G36" s="12" t="s">
        <v>136</v>
      </c>
      <c r="H36" s="13">
        <f t="shared" si="0"/>
        <v>33</v>
      </c>
      <c r="I36" s="14">
        <f t="shared" si="1"/>
        <v>15.5</v>
      </c>
      <c r="J36" s="15">
        <f t="shared" si="2"/>
        <v>9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0.6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2.5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0.5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17.5</v>
      </c>
      <c r="BA36" s="14">
        <f t="shared" si="9"/>
        <v>10</v>
      </c>
      <c r="BB36" s="14">
        <f t="shared" si="10"/>
        <v>9</v>
      </c>
      <c r="BC36" s="17">
        <v>16</v>
      </c>
      <c r="BD36" s="14">
        <v>0</v>
      </c>
      <c r="BE36" s="16">
        <v>0</v>
      </c>
      <c r="BF36" s="15">
        <f t="shared" si="11"/>
        <v>1</v>
      </c>
      <c r="BG36" s="15">
        <v>1</v>
      </c>
      <c r="BH36" s="15">
        <v>0</v>
      </c>
      <c r="BI36" s="16">
        <v>0</v>
      </c>
      <c r="BJ36" s="13">
        <v>7.5</v>
      </c>
      <c r="BK36" s="16">
        <v>0</v>
      </c>
      <c r="BL36" s="13">
        <v>0</v>
      </c>
      <c r="BM36" s="14">
        <v>6</v>
      </c>
      <c r="BN36" s="14">
        <v>0</v>
      </c>
      <c r="BO36" s="14">
        <v>1</v>
      </c>
      <c r="BP36" s="13">
        <v>0.5</v>
      </c>
    </row>
    <row r="37" spans="1:68">
      <c r="A37" s="12">
        <v>33</v>
      </c>
      <c r="B37" s="12" t="s">
        <v>227</v>
      </c>
      <c r="C37" s="12" t="s">
        <v>228</v>
      </c>
      <c r="D37" s="12" t="s">
        <v>229</v>
      </c>
      <c r="E37" s="12" t="s">
        <v>134</v>
      </c>
      <c r="F37" s="12" t="s">
        <v>135</v>
      </c>
      <c r="G37" s="12" t="s">
        <v>136</v>
      </c>
      <c r="H37" s="13">
        <f t="shared" si="0"/>
        <v>15.375</v>
      </c>
      <c r="I37" s="14">
        <f t="shared" si="1"/>
        <v>2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2</v>
      </c>
      <c r="U37" s="15">
        <v>0</v>
      </c>
      <c r="V37" s="15">
        <v>2</v>
      </c>
      <c r="W37" s="16">
        <v>0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</v>
      </c>
      <c r="AK37" s="14">
        <f t="shared" si="6"/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0</v>
      </c>
      <c r="AW37" s="16">
        <v>0</v>
      </c>
      <c r="AX37" s="17">
        <v>0</v>
      </c>
      <c r="AY37" s="16">
        <v>0</v>
      </c>
      <c r="AZ37" s="13">
        <f t="shared" si="8"/>
        <v>13.375</v>
      </c>
      <c r="BA37" s="14">
        <f t="shared" si="9"/>
        <v>10</v>
      </c>
      <c r="BB37" s="14">
        <f t="shared" si="10"/>
        <v>9</v>
      </c>
      <c r="BC37" s="17">
        <v>14.5</v>
      </c>
      <c r="BD37" s="14">
        <v>0</v>
      </c>
      <c r="BE37" s="16">
        <v>0</v>
      </c>
      <c r="BF37" s="15">
        <f t="shared" si="11"/>
        <v>1</v>
      </c>
      <c r="BG37" s="15">
        <v>0</v>
      </c>
      <c r="BH37" s="15">
        <v>1</v>
      </c>
      <c r="BI37" s="16">
        <v>0</v>
      </c>
      <c r="BJ37" s="13">
        <v>3.375</v>
      </c>
      <c r="BK37" s="16">
        <v>0</v>
      </c>
      <c r="BL37" s="13">
        <v>0</v>
      </c>
      <c r="BM37" s="14">
        <v>3.375</v>
      </c>
      <c r="BN37" s="14">
        <v>0</v>
      </c>
      <c r="BO37" s="14">
        <v>0</v>
      </c>
      <c r="BP37" s="13">
        <v>0</v>
      </c>
    </row>
    <row r="38" spans="1:68">
      <c r="A38" s="12">
        <v>34</v>
      </c>
      <c r="B38" s="12" t="s">
        <v>230</v>
      </c>
      <c r="C38" s="12" t="s">
        <v>231</v>
      </c>
      <c r="D38" s="12" t="s">
        <v>232</v>
      </c>
      <c r="E38" s="12" t="s">
        <v>134</v>
      </c>
      <c r="F38" s="12" t="s">
        <v>135</v>
      </c>
      <c r="G38" s="12" t="s">
        <v>136</v>
      </c>
      <c r="H38" s="13">
        <f t="shared" si="0"/>
        <v>34.174999999999997</v>
      </c>
      <c r="I38" s="14">
        <f t="shared" si="1"/>
        <v>12.55</v>
      </c>
      <c r="J38" s="15">
        <f t="shared" si="2"/>
        <v>7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 t="shared" si="3"/>
        <v>3</v>
      </c>
      <c r="U38" s="15">
        <v>0</v>
      </c>
      <c r="V38" s="15">
        <v>0</v>
      </c>
      <c r="W38" s="16">
        <v>1</v>
      </c>
      <c r="X38" s="16">
        <v>0</v>
      </c>
      <c r="Y38" s="15">
        <v>1</v>
      </c>
      <c r="Z38" s="16">
        <v>0</v>
      </c>
      <c r="AA38" s="15">
        <v>1</v>
      </c>
      <c r="AB38" s="16">
        <v>0</v>
      </c>
      <c r="AC38" s="16">
        <f t="shared" si="4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5"/>
        <v>1.05</v>
      </c>
      <c r="AK38" s="14">
        <f t="shared" si="6"/>
        <v>1.05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0.75</v>
      </c>
      <c r="AR38" s="17">
        <v>0</v>
      </c>
      <c r="AS38" s="15">
        <v>0</v>
      </c>
      <c r="AT38" s="14">
        <v>0</v>
      </c>
      <c r="AU38" s="17">
        <v>0.3</v>
      </c>
      <c r="AV38" s="17">
        <f t="shared" si="7"/>
        <v>0</v>
      </c>
      <c r="AW38" s="16">
        <v>0</v>
      </c>
      <c r="AX38" s="17">
        <v>0</v>
      </c>
      <c r="AY38" s="16">
        <v>0.5</v>
      </c>
      <c r="AZ38" s="13">
        <f t="shared" si="8"/>
        <v>21.625</v>
      </c>
      <c r="BA38" s="14">
        <f t="shared" si="9"/>
        <v>13</v>
      </c>
      <c r="BB38" s="14">
        <f t="shared" si="10"/>
        <v>9</v>
      </c>
      <c r="BC38" s="17">
        <v>15.5</v>
      </c>
      <c r="BD38" s="14">
        <v>0</v>
      </c>
      <c r="BE38" s="16">
        <v>5</v>
      </c>
      <c r="BF38" s="15">
        <f t="shared" si="11"/>
        <v>1</v>
      </c>
      <c r="BG38" s="15">
        <v>0</v>
      </c>
      <c r="BH38" s="15">
        <v>1</v>
      </c>
      <c r="BI38" s="16">
        <v>0</v>
      </c>
      <c r="BJ38" s="13">
        <v>8.625</v>
      </c>
      <c r="BK38" s="16">
        <v>0</v>
      </c>
      <c r="BL38" s="13">
        <v>0</v>
      </c>
      <c r="BM38" s="14">
        <v>4.625</v>
      </c>
      <c r="BN38" s="14">
        <v>1.375</v>
      </c>
      <c r="BO38" s="14">
        <v>2.625</v>
      </c>
      <c r="BP38" s="13">
        <v>0</v>
      </c>
    </row>
    <row r="39" spans="1:68">
      <c r="A39" s="12">
        <v>35</v>
      </c>
      <c r="B39" s="12" t="s">
        <v>233</v>
      </c>
      <c r="C39" s="12" t="s">
        <v>234</v>
      </c>
      <c r="D39" s="12" t="s">
        <v>235</v>
      </c>
      <c r="E39" s="12" t="s">
        <v>134</v>
      </c>
      <c r="F39" s="12" t="s">
        <v>135</v>
      </c>
      <c r="G39" s="12" t="s">
        <v>136</v>
      </c>
      <c r="H39" s="13">
        <f t="shared" si="0"/>
        <v>15.375</v>
      </c>
      <c r="I39" s="14">
        <f t="shared" si="1"/>
        <v>4</v>
      </c>
      <c r="J39" s="15">
        <f t="shared" si="2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3"/>
        <v>3</v>
      </c>
      <c r="U39" s="15">
        <v>0</v>
      </c>
      <c r="V39" s="15">
        <v>2</v>
      </c>
      <c r="W39" s="16">
        <v>0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4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5"/>
        <v>0</v>
      </c>
      <c r="AK39" s="14">
        <f t="shared" si="6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7"/>
        <v>0</v>
      </c>
      <c r="AW39" s="16"/>
      <c r="AX39" s="17"/>
      <c r="AY39" s="16"/>
      <c r="AZ39" s="13">
        <f t="shared" si="8"/>
        <v>11.375</v>
      </c>
      <c r="BA39" s="14">
        <f t="shared" si="9"/>
        <v>9</v>
      </c>
      <c r="BB39" s="14">
        <f t="shared" si="10"/>
        <v>9</v>
      </c>
      <c r="BC39" s="17">
        <v>19</v>
      </c>
      <c r="BD39" s="14">
        <v>0</v>
      </c>
      <c r="BE39" s="16"/>
      <c r="BF39" s="15">
        <f t="shared" si="11"/>
        <v>0</v>
      </c>
      <c r="BG39" s="15"/>
      <c r="BH39" s="15"/>
      <c r="BI39" s="16">
        <v>0</v>
      </c>
      <c r="BJ39" s="13">
        <v>2.375</v>
      </c>
      <c r="BK39" s="16">
        <v>0</v>
      </c>
      <c r="BL39" s="13">
        <v>0</v>
      </c>
      <c r="BM39" s="14">
        <v>0.375</v>
      </c>
      <c r="BN39" s="14">
        <v>2</v>
      </c>
      <c r="BO39" s="14">
        <v>0</v>
      </c>
      <c r="BP39" s="13">
        <v>0</v>
      </c>
    </row>
    <row r="40" spans="1:68">
      <c r="A40" s="12">
        <v>36</v>
      </c>
      <c r="B40" s="12" t="s">
        <v>236</v>
      </c>
      <c r="C40" s="12" t="s">
        <v>237</v>
      </c>
      <c r="D40" s="12" t="s">
        <v>238</v>
      </c>
      <c r="E40" s="12" t="s">
        <v>134</v>
      </c>
      <c r="F40" s="12" t="s">
        <v>135</v>
      </c>
      <c r="G40" s="12" t="s">
        <v>136</v>
      </c>
      <c r="H40" s="13">
        <f t="shared" si="0"/>
        <v>18.75</v>
      </c>
      <c r="I40" s="14">
        <f t="shared" si="1"/>
        <v>11.625</v>
      </c>
      <c r="J40" s="15">
        <f t="shared" si="2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3"/>
        <v>3.5</v>
      </c>
      <c r="U40" s="15">
        <v>0</v>
      </c>
      <c r="V40" s="15">
        <v>2</v>
      </c>
      <c r="W40" s="16">
        <v>0.5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0.125</v>
      </c>
      <c r="AK40" s="14">
        <f t="shared" si="6"/>
        <v>0.125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0.125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7.125</v>
      </c>
      <c r="BA40" s="14">
        <f t="shared" si="9"/>
        <v>6.75</v>
      </c>
      <c r="BB40" s="14">
        <f t="shared" si="10"/>
        <v>5.75</v>
      </c>
      <c r="BC40" s="17">
        <v>5.75</v>
      </c>
      <c r="BD40" s="14">
        <v>0</v>
      </c>
      <c r="BE40" s="16">
        <v>0</v>
      </c>
      <c r="BF40" s="15">
        <f t="shared" si="11"/>
        <v>1</v>
      </c>
      <c r="BG40" s="15">
        <v>0</v>
      </c>
      <c r="BH40" s="15">
        <v>1</v>
      </c>
      <c r="BI40" s="16">
        <v>0</v>
      </c>
      <c r="BJ40" s="13">
        <v>0.375</v>
      </c>
      <c r="BK40" s="16">
        <v>0</v>
      </c>
      <c r="BL40" s="13">
        <v>0</v>
      </c>
      <c r="BM40" s="14">
        <v>0</v>
      </c>
      <c r="BN40" s="14">
        <v>0.125</v>
      </c>
      <c r="BO40" s="14">
        <v>0.25</v>
      </c>
      <c r="BP40" s="13">
        <v>0</v>
      </c>
    </row>
    <row r="41" spans="1:68">
      <c r="A41" s="12">
        <v>37</v>
      </c>
      <c r="B41" s="12" t="s">
        <v>239</v>
      </c>
      <c r="C41" s="12" t="s">
        <v>240</v>
      </c>
      <c r="D41" s="12" t="s">
        <v>241</v>
      </c>
      <c r="E41" s="12" t="s">
        <v>134</v>
      </c>
      <c r="F41" s="12" t="s">
        <v>135</v>
      </c>
      <c r="G41" s="12" t="s">
        <v>136</v>
      </c>
      <c r="H41" s="13">
        <f t="shared" si="0"/>
        <v>14.375</v>
      </c>
      <c r="I41" s="14">
        <f t="shared" si="1"/>
        <v>3.5</v>
      </c>
      <c r="J41" s="15">
        <f t="shared" si="2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3"/>
        <v>3.5</v>
      </c>
      <c r="U41" s="15">
        <v>0</v>
      </c>
      <c r="V41" s="15">
        <v>2</v>
      </c>
      <c r="W41" s="16">
        <v>1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0</v>
      </c>
      <c r="AK41" s="14">
        <f t="shared" si="6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7"/>
        <v>0</v>
      </c>
      <c r="AW41" s="16"/>
      <c r="AX41" s="17"/>
      <c r="AY41" s="16"/>
      <c r="AZ41" s="13">
        <f t="shared" si="8"/>
        <v>10.875</v>
      </c>
      <c r="BA41" s="14">
        <f t="shared" si="9"/>
        <v>9</v>
      </c>
      <c r="BB41" s="14">
        <f t="shared" si="10"/>
        <v>9</v>
      </c>
      <c r="BC41" s="17">
        <v>11.25</v>
      </c>
      <c r="BD41" s="14">
        <v>0</v>
      </c>
      <c r="BE41" s="16"/>
      <c r="BF41" s="15">
        <f t="shared" si="11"/>
        <v>0</v>
      </c>
      <c r="BG41" s="15"/>
      <c r="BH41" s="15"/>
      <c r="BI41" s="16">
        <v>0</v>
      </c>
      <c r="BJ41" s="13">
        <v>1.875</v>
      </c>
      <c r="BK41" s="16">
        <v>0</v>
      </c>
      <c r="BL41" s="13">
        <v>0</v>
      </c>
      <c r="BM41" s="14">
        <v>1.875</v>
      </c>
      <c r="BN41" s="14">
        <v>0</v>
      </c>
      <c r="BO41" s="14">
        <v>0</v>
      </c>
      <c r="BP41" s="13">
        <v>0</v>
      </c>
    </row>
    <row r="42" spans="1:68">
      <c r="A42" s="12">
        <v>38</v>
      </c>
      <c r="B42" s="12" t="s">
        <v>242</v>
      </c>
      <c r="C42" s="12" t="s">
        <v>243</v>
      </c>
      <c r="D42" s="12" t="s">
        <v>244</v>
      </c>
      <c r="E42" s="12" t="s">
        <v>140</v>
      </c>
      <c r="F42" s="12" t="s">
        <v>135</v>
      </c>
      <c r="G42" s="12" t="s">
        <v>136</v>
      </c>
      <c r="H42" s="13">
        <f t="shared" si="0"/>
        <v>12.5</v>
      </c>
      <c r="I42" s="14">
        <f t="shared" si="1"/>
        <v>3.5</v>
      </c>
      <c r="J42" s="15">
        <f t="shared" si="2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3"/>
        <v>0</v>
      </c>
      <c r="U42" s="15"/>
      <c r="V42" s="15"/>
      <c r="W42" s="16"/>
      <c r="X42" s="16"/>
      <c r="Y42" s="15"/>
      <c r="Z42" s="16"/>
      <c r="AA42" s="15"/>
      <c r="AB42" s="16"/>
      <c r="AC42" s="16">
        <f t="shared" si="4"/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 t="shared" si="5"/>
        <v>0</v>
      </c>
      <c r="AK42" s="14">
        <f t="shared" si="6"/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 t="shared" si="7"/>
        <v>0</v>
      </c>
      <c r="AW42" s="16"/>
      <c r="AX42" s="17"/>
      <c r="AY42" s="16"/>
      <c r="AZ42" s="13">
        <f t="shared" si="8"/>
        <v>9</v>
      </c>
      <c r="BA42" s="14">
        <f t="shared" si="9"/>
        <v>9</v>
      </c>
      <c r="BB42" s="14">
        <f t="shared" si="10"/>
        <v>9</v>
      </c>
      <c r="BC42" s="17">
        <v>19.25</v>
      </c>
      <c r="BD42" s="14">
        <v>0</v>
      </c>
      <c r="BE42" s="16"/>
      <c r="BF42" s="15">
        <f t="shared" si="11"/>
        <v>0</v>
      </c>
      <c r="BG42" s="15"/>
      <c r="BH42" s="15"/>
      <c r="BI42" s="16">
        <v>0</v>
      </c>
      <c r="BJ42" s="13">
        <v>0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245</v>
      </c>
      <c r="C43" s="12" t="s">
        <v>246</v>
      </c>
      <c r="D43" s="12" t="s">
        <v>247</v>
      </c>
      <c r="E43" s="12" t="s">
        <v>134</v>
      </c>
      <c r="F43" s="12" t="s">
        <v>135</v>
      </c>
      <c r="G43" s="12" t="s">
        <v>136</v>
      </c>
      <c r="H43" s="13">
        <f t="shared" si="0"/>
        <v>24.1875</v>
      </c>
      <c r="I43" s="14">
        <f t="shared" si="1"/>
        <v>9</v>
      </c>
      <c r="J43" s="15">
        <f t="shared" si="2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2</v>
      </c>
      <c r="U43" s="15">
        <v>0</v>
      </c>
      <c r="V43" s="15">
        <v>0</v>
      </c>
      <c r="W43" s="16">
        <v>1</v>
      </c>
      <c r="X43" s="16">
        <v>0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4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15.1875</v>
      </c>
      <c r="BA43" s="14">
        <f t="shared" si="9"/>
        <v>9</v>
      </c>
      <c r="BB43" s="14">
        <f t="shared" si="10"/>
        <v>9</v>
      </c>
      <c r="BC43" s="17">
        <v>19.25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6.1875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13">
        <v>0.1875</v>
      </c>
    </row>
    <row r="44" spans="1:68">
      <c r="A44" s="12">
        <v>40</v>
      </c>
      <c r="B44" s="12" t="s">
        <v>248</v>
      </c>
      <c r="C44" s="12" t="s">
        <v>249</v>
      </c>
      <c r="D44" s="12" t="s">
        <v>250</v>
      </c>
      <c r="E44" s="12" t="s">
        <v>134</v>
      </c>
      <c r="F44" s="12" t="s">
        <v>135</v>
      </c>
      <c r="G44" s="12" t="s">
        <v>136</v>
      </c>
      <c r="H44" s="13">
        <f t="shared" si="0"/>
        <v>15.375</v>
      </c>
      <c r="I44" s="14">
        <f t="shared" si="1"/>
        <v>5</v>
      </c>
      <c r="J44" s="15">
        <f t="shared" si="2"/>
        <v>2</v>
      </c>
      <c r="K44" s="15">
        <v>0</v>
      </c>
      <c r="L44" s="15">
        <v>0</v>
      </c>
      <c r="M44" s="15">
        <v>0</v>
      </c>
      <c r="N44" s="15">
        <v>0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4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5"/>
        <v>0</v>
      </c>
      <c r="AK44" s="14">
        <f t="shared" si="6"/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0</v>
      </c>
      <c r="AW44" s="16">
        <v>0</v>
      </c>
      <c r="AX44" s="17">
        <v>0</v>
      </c>
      <c r="AY44" s="16">
        <v>0</v>
      </c>
      <c r="AZ44" s="13">
        <f t="shared" si="8"/>
        <v>10.375</v>
      </c>
      <c r="BA44" s="14">
        <f t="shared" si="9"/>
        <v>10</v>
      </c>
      <c r="BB44" s="14">
        <f t="shared" si="10"/>
        <v>9</v>
      </c>
      <c r="BC44" s="17">
        <v>16.75</v>
      </c>
      <c r="BD44" s="14">
        <v>0</v>
      </c>
      <c r="BE44" s="16">
        <v>0</v>
      </c>
      <c r="BF44" s="15">
        <f t="shared" si="11"/>
        <v>1</v>
      </c>
      <c r="BG44" s="15">
        <v>0</v>
      </c>
      <c r="BH44" s="15">
        <v>1</v>
      </c>
      <c r="BI44" s="16">
        <v>0</v>
      </c>
      <c r="BJ44" s="13">
        <v>0.375</v>
      </c>
      <c r="BK44" s="16">
        <v>0</v>
      </c>
      <c r="BL44" s="13">
        <v>0</v>
      </c>
      <c r="BM44" s="14">
        <v>0.375</v>
      </c>
      <c r="BN44" s="14">
        <v>0</v>
      </c>
      <c r="BO44" s="14">
        <v>0</v>
      </c>
      <c r="BP44" s="13">
        <v>0</v>
      </c>
    </row>
    <row r="45" spans="1:68">
      <c r="A45" s="12">
        <v>41</v>
      </c>
      <c r="B45" s="12" t="s">
        <v>251</v>
      </c>
      <c r="C45" s="12" t="s">
        <v>252</v>
      </c>
      <c r="D45" s="12" t="s">
        <v>253</v>
      </c>
      <c r="E45" s="12" t="s">
        <v>134</v>
      </c>
      <c r="F45" s="12" t="s">
        <v>135</v>
      </c>
      <c r="G45" s="12" t="s">
        <v>136</v>
      </c>
      <c r="H45" s="13">
        <f t="shared" si="0"/>
        <v>17</v>
      </c>
      <c r="I45" s="14">
        <f t="shared" si="1"/>
        <v>2</v>
      </c>
      <c r="J45" s="15">
        <f t="shared" si="2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3"/>
        <v>2</v>
      </c>
      <c r="U45" s="15">
        <v>0</v>
      </c>
      <c r="V45" s="15">
        <v>0</v>
      </c>
      <c r="W45" s="16">
        <v>1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0</v>
      </c>
      <c r="AD45" s="15"/>
      <c r="AE45" s="15"/>
      <c r="AF45" s="15"/>
      <c r="AG45" s="15"/>
      <c r="AH45" s="15"/>
      <c r="AI45" s="16"/>
      <c r="AJ45" s="14">
        <f t="shared" si="5"/>
        <v>0</v>
      </c>
      <c r="AK45" s="14">
        <f t="shared" si="6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0</v>
      </c>
      <c r="AZ45" s="13">
        <f t="shared" si="8"/>
        <v>15</v>
      </c>
      <c r="BA45" s="14">
        <f t="shared" si="9"/>
        <v>9</v>
      </c>
      <c r="BB45" s="14">
        <f t="shared" si="10"/>
        <v>9</v>
      </c>
      <c r="BC45" s="17">
        <v>23.75</v>
      </c>
      <c r="BD45" s="14">
        <v>0</v>
      </c>
      <c r="BE45" s="16">
        <v>0</v>
      </c>
      <c r="BF45" s="15">
        <f t="shared" si="11"/>
        <v>0</v>
      </c>
      <c r="BG45" s="15">
        <v>0</v>
      </c>
      <c r="BH45" s="15">
        <v>0</v>
      </c>
      <c r="BI45" s="16">
        <v>0</v>
      </c>
      <c r="BJ45" s="13">
        <v>6</v>
      </c>
      <c r="BK45" s="16">
        <v>0</v>
      </c>
      <c r="BL45" s="13">
        <v>0</v>
      </c>
      <c r="BM45" s="14">
        <v>6</v>
      </c>
      <c r="BN45" s="14">
        <v>0</v>
      </c>
      <c r="BO45" s="14">
        <v>0</v>
      </c>
      <c r="BP45" s="13">
        <v>0</v>
      </c>
    </row>
  </sheetData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ΚΙΛΚΙΣ_Μοριοδότη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Claire</cp:lastModifiedBy>
  <dcterms:created xsi:type="dcterms:W3CDTF">2023-02-20T21:43:03Z</dcterms:created>
  <dcterms:modified xsi:type="dcterms:W3CDTF">2023-02-21T12:03:35Z</dcterms:modified>
</cp:coreProperties>
</file>